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480" windowHeight="8790" activeTab="0"/>
  </bookViews>
  <sheets>
    <sheet name="13-1資源ごみ収集状況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<sst xmlns="http://schemas.openxmlformats.org/spreadsheetml/2006/main" count="18" uniqueCount="18">
  <si>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紙・布類</t>
  </si>
  <si>
    <t>金属類</t>
  </si>
  <si>
    <t>ビン類</t>
  </si>
  <si>
    <t>廃乾電池</t>
  </si>
  <si>
    <t>プラスチック製容器包装</t>
  </si>
  <si>
    <t>紙製容器包装</t>
  </si>
  <si>
    <t>１３－１　資源ごみ収集状況</t>
  </si>
  <si>
    <t>合　　　計</t>
  </si>
  <si>
    <t>対　前　年</t>
  </si>
  <si>
    <t>単位：ｔ</t>
  </si>
  <si>
    <t>区　　  　分</t>
  </si>
  <si>
    <t>ペットボトル</t>
  </si>
  <si>
    <t>資料：環境課</t>
  </si>
  <si>
    <t>平成22年度</t>
  </si>
  <si>
    <t>平成23年度</t>
  </si>
  <si>
    <t>平成24年度</t>
  </si>
  <si>
    <t>平成25年度</t>
  </si>
  <si>
    <t>平成26年度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</si>
</sst>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  <numFmt numFmtId="183" formatCode="#,##0.0"/>
    <numFmt numFmtId="184" formatCode="#,##0.0_);[Red]\(#,##0.0\)"/>
    <numFmt numFmtId="185" formatCode="#,##0.00_);[Red]\(#,##0.00\)"/>
    <numFmt numFmtId="186" formatCode="#,##0.00_ "/>
    <numFmt numFmtId="187" formatCode="0.00_);[Red]\(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7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8" fillId="0" borderId="0" xfId="0" applyNumberFormat="1" applyFont="1" applyFill="1" applyAlignment="1">
      <alignment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185" fontId="2" fillId="0" borderId="0" xfId="0" applyNumberFormat="1" applyFont="1" applyFill="1" applyAlignment="1">
      <alignment horizontal="right" vertical="center" wrapText="1"/>
    </xf>
    <xf numFmtId="185" fontId="5" fillId="0" borderId="11" xfId="0" applyNumberFormat="1" applyFont="1" applyFill="1" applyBorder="1" applyAlignment="1">
      <alignment horizontal="right" vertical="center" wrapText="1"/>
    </xf>
    <xf numFmtId="186" fontId="3" fillId="0" borderId="10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O12" sqref="O12"/>
    </sheetView>
  </sheetViews>
  <sheetFormatPr defaultColWidth="9.00390625" defaultRowHeight="13.5"/>
  <cols>
    <col min="1" max="1" width="1.625" style="1" customWidth="1"/>
    <col min="2" max="2" width="25.375" style="1" customWidth="1"/>
    <col min="3" max="3" width="1.625" style="1" customWidth="1"/>
    <col min="4" max="4" width="11.625" style="14" customWidth="1"/>
    <col min="5" max="5" width="5.625" style="1" customWidth="1"/>
    <col min="6" max="6" width="11.50390625" style="1" customWidth="1"/>
    <col min="7" max="7" width="5.625" style="1" customWidth="1"/>
    <col min="8" max="8" width="11.50390625" style="1" customWidth="1"/>
    <col min="9" max="9" width="5.625" style="1" customWidth="1"/>
    <col min="10" max="10" width="11.50390625" style="1" customWidth="1"/>
    <col min="11" max="11" width="5.625" style="1" customWidth="1"/>
    <col min="12" max="12" width="11.50390625" style="1" customWidth="1"/>
    <col min="13" max="13" width="5.625" style="1" customWidth="1"/>
    <col min="14" max="16384" width="9.00390625" style="1" customWidth="1"/>
  </cols>
  <sheetData>
    <row r="1" spans="2:3" ht="19.5" customHeight="1">
      <c r="B1" s="21" t="s">
        <v>6</v>
      </c>
      <c r="C1" s="21"/>
    </row>
    <row r="4" spans="2:13" s="10" customFormat="1" ht="14.25" thickBot="1">
      <c r="B4" s="9"/>
      <c r="C4" s="9"/>
      <c r="D4" s="15"/>
      <c r="G4" s="23"/>
      <c r="I4" s="23"/>
      <c r="K4" s="23"/>
      <c r="M4" s="23" t="s">
        <v>9</v>
      </c>
    </row>
    <row r="5" spans="1:13" ht="24.75" customHeight="1" thickTop="1">
      <c r="A5" s="34" t="s">
        <v>10</v>
      </c>
      <c r="B5" s="34"/>
      <c r="C5" s="35"/>
      <c r="D5" s="32" t="s">
        <v>13</v>
      </c>
      <c r="E5" s="34"/>
      <c r="F5" s="32" t="s">
        <v>14</v>
      </c>
      <c r="G5" s="33"/>
      <c r="H5" s="32" t="s">
        <v>15</v>
      </c>
      <c r="I5" s="33"/>
      <c r="J5" s="32" t="s">
        <v>16</v>
      </c>
      <c r="K5" s="33"/>
      <c r="L5" s="32" t="s">
        <v>17</v>
      </c>
      <c r="M5" s="33"/>
    </row>
    <row r="6" spans="2:13" ht="24.75" customHeight="1">
      <c r="B6" s="16" t="s">
        <v>0</v>
      </c>
      <c r="C6" s="17"/>
      <c r="D6" s="24">
        <v>3600.4</v>
      </c>
      <c r="F6" s="28">
        <v>3337.06</v>
      </c>
      <c r="G6" s="5"/>
      <c r="H6" s="28">
        <f>1812.18+719.36+437.38+200.9</f>
        <v>3169.82</v>
      </c>
      <c r="I6" s="5"/>
      <c r="J6" s="28">
        <v>3050</v>
      </c>
      <c r="K6" s="5"/>
      <c r="L6" s="28">
        <v>2834.29</v>
      </c>
      <c r="M6" s="5"/>
    </row>
    <row r="7" spans="2:13" ht="24.75" customHeight="1">
      <c r="B7" s="2" t="s">
        <v>1</v>
      </c>
      <c r="C7" s="18"/>
      <c r="D7" s="24">
        <v>181.82</v>
      </c>
      <c r="F7" s="28">
        <v>177.29</v>
      </c>
      <c r="G7" s="5"/>
      <c r="H7" s="28">
        <f>82.39+94.3</f>
        <v>176.69</v>
      </c>
      <c r="I7" s="5"/>
      <c r="J7" s="28">
        <v>167.72</v>
      </c>
      <c r="K7" s="5"/>
      <c r="L7" s="28">
        <v>158.16</v>
      </c>
      <c r="M7" s="5"/>
    </row>
    <row r="8" spans="2:13" ht="24.75" customHeight="1">
      <c r="B8" s="2" t="s">
        <v>2</v>
      </c>
      <c r="C8" s="18"/>
      <c r="D8" s="24">
        <v>504.46</v>
      </c>
      <c r="F8" s="28">
        <v>461.21</v>
      </c>
      <c r="G8" s="5"/>
      <c r="H8" s="28">
        <f>31.62+404.28</f>
        <v>435.9</v>
      </c>
      <c r="I8" s="5"/>
      <c r="J8" s="28">
        <v>435.67</v>
      </c>
      <c r="K8" s="5"/>
      <c r="L8" s="28">
        <v>419.76</v>
      </c>
      <c r="M8" s="5"/>
    </row>
    <row r="9" spans="2:13" ht="24.75" customHeight="1">
      <c r="B9" s="2" t="s">
        <v>3</v>
      </c>
      <c r="C9" s="18"/>
      <c r="D9" s="24">
        <v>24.96</v>
      </c>
      <c r="F9" s="28">
        <v>18.43</v>
      </c>
      <c r="G9" s="5"/>
      <c r="H9" s="28">
        <v>17.32</v>
      </c>
      <c r="I9" s="5"/>
      <c r="J9" s="28">
        <v>15.44</v>
      </c>
      <c r="K9" s="5"/>
      <c r="L9" s="28">
        <v>17.03</v>
      </c>
      <c r="M9" s="5"/>
    </row>
    <row r="10" spans="2:13" ht="24.75" customHeight="1">
      <c r="B10" s="2" t="s">
        <v>11</v>
      </c>
      <c r="C10" s="18"/>
      <c r="D10" s="24">
        <v>152.68</v>
      </c>
      <c r="F10" s="28">
        <v>141.36</v>
      </c>
      <c r="G10" s="5"/>
      <c r="H10" s="28">
        <v>134.18</v>
      </c>
      <c r="I10" s="5"/>
      <c r="J10" s="28">
        <v>138.42</v>
      </c>
      <c r="K10" s="5"/>
      <c r="L10" s="28">
        <v>127.94</v>
      </c>
      <c r="M10" s="5"/>
    </row>
    <row r="11" spans="2:13" ht="24.75" customHeight="1">
      <c r="B11" s="2" t="s">
        <v>4</v>
      </c>
      <c r="C11" s="18"/>
      <c r="D11" s="24">
        <v>738.34</v>
      </c>
      <c r="F11" s="28">
        <v>732.63</v>
      </c>
      <c r="G11" s="5"/>
      <c r="H11" s="28">
        <v>716.24</v>
      </c>
      <c r="I11" s="5"/>
      <c r="J11" s="28">
        <v>713.99</v>
      </c>
      <c r="K11" s="5"/>
      <c r="L11" s="28">
        <v>710</v>
      </c>
      <c r="M11" s="5"/>
    </row>
    <row r="12" spans="2:13" ht="24.75" customHeight="1">
      <c r="B12" s="2" t="s">
        <v>5</v>
      </c>
      <c r="C12" s="18"/>
      <c r="D12" s="25">
        <v>216.12</v>
      </c>
      <c r="E12" s="22"/>
      <c r="F12" s="29">
        <v>203.5</v>
      </c>
      <c r="G12" s="3"/>
      <c r="H12" s="29">
        <f>189.19+19.67</f>
        <v>208.86</v>
      </c>
      <c r="I12" s="3"/>
      <c r="J12" s="29">
        <v>181.66</v>
      </c>
      <c r="K12" s="3"/>
      <c r="L12" s="29">
        <v>169.89</v>
      </c>
      <c r="M12" s="3"/>
    </row>
    <row r="13" spans="1:13" ht="24.75" customHeight="1">
      <c r="A13" s="12"/>
      <c r="B13" s="7" t="s">
        <v>7</v>
      </c>
      <c r="C13" s="19"/>
      <c r="D13" s="27">
        <f>SUM(D6:D12)</f>
        <v>5418.780000000001</v>
      </c>
      <c r="F13" s="30">
        <f>SUM(F6:F12)</f>
        <v>5071.48</v>
      </c>
      <c r="G13" s="8"/>
      <c r="H13" s="30">
        <f>SUM(H6:H12)</f>
        <v>4859.01</v>
      </c>
      <c r="I13" s="8"/>
      <c r="J13" s="30">
        <f>SUM(J6:J12)</f>
        <v>4702.9</v>
      </c>
      <c r="K13" s="8"/>
      <c r="L13" s="30">
        <f>SUM(L6:L12)</f>
        <v>4437.070000000001</v>
      </c>
      <c r="M13" s="8"/>
    </row>
    <row r="14" spans="1:13" ht="24.75" customHeight="1" thickBot="1">
      <c r="A14" s="13"/>
      <c r="B14" s="6" t="s">
        <v>8</v>
      </c>
      <c r="C14" s="20"/>
      <c r="D14" s="26">
        <v>-222.38</v>
      </c>
      <c r="E14" s="13"/>
      <c r="F14" s="31">
        <f>F13-D13</f>
        <v>-347.3000000000011</v>
      </c>
      <c r="G14" s="4"/>
      <c r="H14" s="31">
        <f>H13-F13</f>
        <v>-212.46999999999935</v>
      </c>
      <c r="I14" s="4"/>
      <c r="J14" s="31">
        <f>J13-H13</f>
        <v>-156.11000000000058</v>
      </c>
      <c r="K14" s="4"/>
      <c r="L14" s="31">
        <f>L13-J13</f>
        <v>-265.829999999999</v>
      </c>
      <c r="M14" s="4"/>
    </row>
    <row r="15" spans="2:13" s="10" customFormat="1" ht="19.5" customHeight="1" thickTop="1">
      <c r="B15" s="11"/>
      <c r="C15" s="11"/>
      <c r="D15" s="15"/>
      <c r="G15" s="23"/>
      <c r="I15" s="23"/>
      <c r="K15" s="23"/>
      <c r="M15" s="23" t="s">
        <v>12</v>
      </c>
    </row>
  </sheetData>
  <sheetProtection/>
  <mergeCells count="6">
    <mergeCell ref="L5:M5"/>
    <mergeCell ref="H5:I5"/>
    <mergeCell ref="A5:C5"/>
    <mergeCell ref="D5:E5"/>
    <mergeCell ref="F5:G5"/>
    <mergeCell ref="J5:K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2016-07-19T06:34:04Z</cp:lastPrinted>
  <dcterms:created xsi:type="dcterms:W3CDTF">2006-06-16T04:27:05Z</dcterms:created>
  <dcterms:modified xsi:type="dcterms:W3CDTF">2016-08-12T03:00:28Z</dcterms:modified>
  <cp:category/>
  <cp:version/>
  <cp:contentType/>
  <cp:contentStatus/>
</cp:coreProperties>
</file>