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1HP用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<sst xmlns="http://schemas.openxmlformats.org/spreadsheetml/2006/main" count="51" uniqueCount="37">
  <si>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計</t>
  </si>
  <si>
    <t>一般書</t>
  </si>
  <si>
    <t>児童書</t>
  </si>
  <si>
    <t>南部公民館</t>
  </si>
  <si>
    <t>団体貸出</t>
  </si>
  <si>
    <t>貸出合計</t>
  </si>
  <si>
    <t>複製絵画貸出</t>
  </si>
  <si>
    <t>視聴覚資料</t>
  </si>
  <si>
    <t>図書資料</t>
  </si>
  <si>
    <t>種 別</t>
  </si>
  <si>
    <t>館  別</t>
  </si>
  <si>
    <t>内容別</t>
  </si>
  <si>
    <t>１６年度</t>
  </si>
  <si>
    <t>１７年度</t>
  </si>
  <si>
    <t>ＡＶ館外貸出</t>
  </si>
  <si>
    <t>①　貸出状況</t>
  </si>
  <si>
    <t>１8年度</t>
  </si>
  <si>
    <t xml:space="preserve"> 本　　　　館</t>
  </si>
  <si>
    <t>図</t>
  </si>
  <si>
    <t>雑誌</t>
  </si>
  <si>
    <t>　栄　分　室</t>
  </si>
  <si>
    <t>書</t>
  </si>
  <si>
    <t>資</t>
  </si>
  <si>
    <t>料</t>
  </si>
  <si>
    <t>資料　　視聴覚</t>
  </si>
  <si>
    <t>②　資料数</t>
  </si>
  <si>
    <t>1６年度</t>
  </si>
  <si>
    <t>合計</t>
  </si>
  <si>
    <t>15-11  図書館利用の推移</t>
  </si>
  <si>
    <t>２０年度</t>
  </si>
  <si>
    <t>１９年度</t>
  </si>
  <si>
    <t>２1年度</t>
  </si>
  <si>
    <t xml:space="preserve"> </t>
  </si>
  <si>
    <t>（図書資料：冊、視聴覚資料：点）</t>
  </si>
  <si>
    <t>　　　</t>
  </si>
  <si>
    <t>（図書資料：冊、視聴覚資料：点）</t>
  </si>
  <si>
    <t>２１年度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</si>
</sst>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1" xfId="49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38" fontId="2" fillId="0" borderId="24" xfId="49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88" fontId="2" fillId="0" borderId="0" xfId="49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textRotation="255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textRotation="255" wrapText="1"/>
    </xf>
    <xf numFmtId="38" fontId="2" fillId="0" borderId="15" xfId="49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38" fontId="2" fillId="0" borderId="37" xfId="49" applyFont="1" applyFill="1" applyBorder="1" applyAlignment="1">
      <alignment horizontal="right" vertical="center"/>
    </xf>
    <xf numFmtId="38" fontId="2" fillId="0" borderId="38" xfId="49" applyFont="1" applyFill="1" applyBorder="1" applyAlignment="1">
      <alignment horizontal="right" vertical="center"/>
    </xf>
    <xf numFmtId="38" fontId="2" fillId="0" borderId="25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24" xfId="0" applyNumberFormat="1" applyFont="1" applyFill="1" applyBorder="1" applyAlignment="1">
      <alignment vertical="center"/>
    </xf>
    <xf numFmtId="181" fontId="2" fillId="0" borderId="40" xfId="0" applyNumberFormat="1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horizontal="right" vertical="center"/>
    </xf>
    <xf numFmtId="38" fontId="2" fillId="0" borderId="47" xfId="49" applyFont="1" applyFill="1" applyBorder="1" applyAlignment="1">
      <alignment horizontal="right" vertical="center"/>
    </xf>
    <xf numFmtId="38" fontId="2" fillId="0" borderId="48" xfId="49" applyFont="1" applyFill="1" applyBorder="1" applyAlignment="1">
      <alignment horizontal="right" vertical="center"/>
    </xf>
    <xf numFmtId="38" fontId="2" fillId="0" borderId="49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2" fillId="0" borderId="50" xfId="49" applyFont="1" applyFill="1" applyBorder="1" applyAlignment="1">
      <alignment horizontal="right" vertical="center"/>
    </xf>
    <xf numFmtId="38" fontId="2" fillId="0" borderId="51" xfId="49" applyFont="1" applyFill="1" applyBorder="1" applyAlignment="1">
      <alignment horizontal="right" vertical="center"/>
    </xf>
    <xf numFmtId="38" fontId="2" fillId="0" borderId="52" xfId="49" applyFont="1" applyFill="1" applyBorder="1" applyAlignment="1">
      <alignment horizontal="right" vertical="center"/>
    </xf>
    <xf numFmtId="38" fontId="2" fillId="0" borderId="53" xfId="49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46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6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5.00390625" style="49" customWidth="1"/>
    <col min="2" max="2" width="7.875" style="47" customWidth="1"/>
    <col min="3" max="3" width="10.25390625" style="47" customWidth="1"/>
    <col min="4" max="8" width="12.875" style="47" customWidth="1"/>
    <col min="9" max="9" width="13.00390625" style="47" customWidth="1"/>
    <col min="10" max="13" width="10.25390625" style="47" customWidth="1"/>
    <col min="14" max="16384" width="9.00390625" style="47" customWidth="1"/>
  </cols>
  <sheetData>
    <row r="2" spans="1:3" s="5" customFormat="1" ht="19.5" customHeight="1">
      <c r="A2" s="1" t="s">
        <v>28</v>
      </c>
      <c r="B2" s="26"/>
      <c r="C2" s="26"/>
    </row>
    <row r="3" spans="1:8" s="7" customFormat="1" ht="24" customHeight="1" thickBot="1">
      <c r="A3" s="2" t="s">
        <v>32</v>
      </c>
      <c r="B3" s="6" t="s">
        <v>15</v>
      </c>
      <c r="D3" s="31"/>
      <c r="E3" s="31"/>
      <c r="F3" s="48"/>
      <c r="G3" s="48"/>
      <c r="H3" s="27" t="s">
        <v>33</v>
      </c>
    </row>
    <row r="4" spans="1:9" s="3" customFormat="1" ht="30" customHeight="1" thickBot="1">
      <c r="A4" s="28" t="s">
        <v>9</v>
      </c>
      <c r="B4" s="8" t="s">
        <v>10</v>
      </c>
      <c r="C4" s="9" t="s">
        <v>11</v>
      </c>
      <c r="D4" s="10" t="s">
        <v>12</v>
      </c>
      <c r="E4" s="12" t="s">
        <v>13</v>
      </c>
      <c r="F4" s="12" t="s">
        <v>16</v>
      </c>
      <c r="G4" s="10" t="s">
        <v>30</v>
      </c>
      <c r="H4" s="11" t="s">
        <v>29</v>
      </c>
      <c r="I4" s="9" t="s">
        <v>31</v>
      </c>
    </row>
    <row r="5" spans="1:9" s="7" customFormat="1" ht="30" customHeight="1">
      <c r="A5" s="29"/>
      <c r="B5" s="80" t="s">
        <v>17</v>
      </c>
      <c r="C5" s="13" t="s">
        <v>1</v>
      </c>
      <c r="D5" s="14">
        <v>189539</v>
      </c>
      <c r="E5" s="15">
        <v>188997</v>
      </c>
      <c r="F5" s="15">
        <v>200554</v>
      </c>
      <c r="G5" s="40">
        <v>201598</v>
      </c>
      <c r="H5" s="69">
        <v>220817</v>
      </c>
      <c r="I5" s="73">
        <v>213759</v>
      </c>
    </row>
    <row r="6" spans="1:9" s="7" customFormat="1" ht="30" customHeight="1">
      <c r="A6" s="29" t="s">
        <v>18</v>
      </c>
      <c r="B6" s="80"/>
      <c r="C6" s="16" t="s">
        <v>2</v>
      </c>
      <c r="D6" s="17">
        <v>129966</v>
      </c>
      <c r="E6" s="18">
        <v>132689</v>
      </c>
      <c r="F6" s="18">
        <v>147926</v>
      </c>
      <c r="G6" s="41">
        <v>159199</v>
      </c>
      <c r="H6" s="70">
        <v>182597</v>
      </c>
      <c r="I6" s="74">
        <v>185138</v>
      </c>
    </row>
    <row r="7" spans="1:9" s="7" customFormat="1" ht="30" customHeight="1">
      <c r="A7" s="29"/>
      <c r="B7" s="80"/>
      <c r="C7" s="16" t="s">
        <v>19</v>
      </c>
      <c r="D7" s="17">
        <v>23942</v>
      </c>
      <c r="E7" s="18">
        <v>23761</v>
      </c>
      <c r="F7" s="18">
        <v>24069</v>
      </c>
      <c r="G7" s="41">
        <v>23905</v>
      </c>
      <c r="H7" s="70">
        <v>25881</v>
      </c>
      <c r="I7" s="74">
        <v>26278</v>
      </c>
    </row>
    <row r="8" spans="1:9" s="7" customFormat="1" ht="30" customHeight="1">
      <c r="A8" s="29"/>
      <c r="B8" s="46"/>
      <c r="C8" s="16" t="s">
        <v>0</v>
      </c>
      <c r="D8" s="17">
        <f aca="true" t="shared" si="0" ref="D8:I8">SUM(D5:D7)</f>
        <v>343447</v>
      </c>
      <c r="E8" s="18">
        <f t="shared" si="0"/>
        <v>345447</v>
      </c>
      <c r="F8" s="18">
        <f t="shared" si="0"/>
        <v>372549</v>
      </c>
      <c r="G8" s="41">
        <f t="shared" si="0"/>
        <v>384702</v>
      </c>
      <c r="H8" s="70">
        <f t="shared" si="0"/>
        <v>429295</v>
      </c>
      <c r="I8" s="74">
        <f t="shared" si="0"/>
        <v>425175</v>
      </c>
    </row>
    <row r="9" spans="1:9" s="7" customFormat="1" ht="30" customHeight="1">
      <c r="A9" s="29"/>
      <c r="B9" s="79" t="s">
        <v>20</v>
      </c>
      <c r="C9" s="16" t="s">
        <v>1</v>
      </c>
      <c r="D9" s="17">
        <v>15889</v>
      </c>
      <c r="E9" s="18">
        <v>16033</v>
      </c>
      <c r="F9" s="18">
        <v>17103</v>
      </c>
      <c r="G9" s="41">
        <v>18691</v>
      </c>
      <c r="H9" s="70">
        <v>13133</v>
      </c>
      <c r="I9" s="74">
        <v>18425</v>
      </c>
    </row>
    <row r="10" spans="1:9" s="7" customFormat="1" ht="30" customHeight="1">
      <c r="A10" s="29" t="s">
        <v>21</v>
      </c>
      <c r="B10" s="93"/>
      <c r="C10" s="16" t="s">
        <v>2</v>
      </c>
      <c r="D10" s="17">
        <v>20149</v>
      </c>
      <c r="E10" s="18">
        <v>19303</v>
      </c>
      <c r="F10" s="18">
        <v>18833</v>
      </c>
      <c r="G10" s="41">
        <v>24080</v>
      </c>
      <c r="H10" s="70">
        <v>13749</v>
      </c>
      <c r="I10" s="74">
        <v>19000</v>
      </c>
    </row>
    <row r="11" spans="1:9" s="7" customFormat="1" ht="30" customHeight="1">
      <c r="A11" s="29"/>
      <c r="B11" s="93"/>
      <c r="C11" s="16" t="s">
        <v>19</v>
      </c>
      <c r="D11" s="17">
        <v>2974</v>
      </c>
      <c r="E11" s="18">
        <v>3107</v>
      </c>
      <c r="F11" s="18">
        <v>3183</v>
      </c>
      <c r="G11" s="41">
        <v>3490</v>
      </c>
      <c r="H11" s="70">
        <v>2452</v>
      </c>
      <c r="I11" s="74">
        <v>3223</v>
      </c>
    </row>
    <row r="12" spans="1:9" s="7" customFormat="1" ht="30" customHeight="1">
      <c r="A12" s="29"/>
      <c r="B12" s="94"/>
      <c r="C12" s="16" t="s">
        <v>0</v>
      </c>
      <c r="D12" s="17">
        <f aca="true" t="shared" si="1" ref="D12:I12">SUM(D9:D11)</f>
        <v>39012</v>
      </c>
      <c r="E12" s="18">
        <f t="shared" si="1"/>
        <v>38443</v>
      </c>
      <c r="F12" s="18">
        <f t="shared" si="1"/>
        <v>39119</v>
      </c>
      <c r="G12" s="41">
        <f t="shared" si="1"/>
        <v>46261</v>
      </c>
      <c r="H12" s="70">
        <f t="shared" si="1"/>
        <v>29334</v>
      </c>
      <c r="I12" s="74">
        <f t="shared" si="1"/>
        <v>40648</v>
      </c>
    </row>
    <row r="13" spans="1:9" s="7" customFormat="1" ht="30" customHeight="1">
      <c r="A13" s="29"/>
      <c r="B13" s="79" t="s">
        <v>3</v>
      </c>
      <c r="C13" s="16" t="s">
        <v>1</v>
      </c>
      <c r="D13" s="17">
        <v>7960</v>
      </c>
      <c r="E13" s="18">
        <v>7628</v>
      </c>
      <c r="F13" s="18">
        <v>6837</v>
      </c>
      <c r="G13" s="41">
        <v>6883</v>
      </c>
      <c r="H13" s="70">
        <v>7997</v>
      </c>
      <c r="I13" s="74">
        <v>7939</v>
      </c>
    </row>
    <row r="14" spans="1:9" s="7" customFormat="1" ht="30" customHeight="1">
      <c r="A14" s="29" t="s">
        <v>22</v>
      </c>
      <c r="B14" s="93"/>
      <c r="C14" s="16" t="s">
        <v>2</v>
      </c>
      <c r="D14" s="17">
        <v>4012</v>
      </c>
      <c r="E14" s="18">
        <v>3823</v>
      </c>
      <c r="F14" s="18">
        <v>3694</v>
      </c>
      <c r="G14" s="41">
        <v>4555</v>
      </c>
      <c r="H14" s="70">
        <v>5326</v>
      </c>
      <c r="I14" s="74">
        <v>5189</v>
      </c>
    </row>
    <row r="15" spans="1:9" s="7" customFormat="1" ht="30" customHeight="1">
      <c r="A15" s="29"/>
      <c r="B15" s="93"/>
      <c r="C15" s="16" t="s">
        <v>19</v>
      </c>
      <c r="D15" s="17">
        <v>1460</v>
      </c>
      <c r="E15" s="18">
        <v>1476</v>
      </c>
      <c r="F15" s="18">
        <v>1378</v>
      </c>
      <c r="G15" s="41">
        <v>1311</v>
      </c>
      <c r="H15" s="70">
        <v>1569</v>
      </c>
      <c r="I15" s="74">
        <v>1802</v>
      </c>
    </row>
    <row r="16" spans="1:9" s="7" customFormat="1" ht="30" customHeight="1">
      <c r="A16" s="29"/>
      <c r="B16" s="94"/>
      <c r="C16" s="16" t="s">
        <v>0</v>
      </c>
      <c r="D16" s="17">
        <f aca="true" t="shared" si="2" ref="D16:I16">SUM(D13:D15)</f>
        <v>13432</v>
      </c>
      <c r="E16" s="18">
        <f>SUM(E13:E15)</f>
        <v>12927</v>
      </c>
      <c r="F16" s="18">
        <f t="shared" si="2"/>
        <v>11909</v>
      </c>
      <c r="G16" s="41">
        <f t="shared" si="2"/>
        <v>12749</v>
      </c>
      <c r="H16" s="70">
        <f t="shared" si="2"/>
        <v>14892</v>
      </c>
      <c r="I16" s="74">
        <f t="shared" si="2"/>
        <v>14930</v>
      </c>
    </row>
    <row r="17" spans="1:9" s="7" customFormat="1" ht="30" customHeight="1" thickBot="1">
      <c r="A17" s="29" t="s">
        <v>23</v>
      </c>
      <c r="B17" s="32" t="s">
        <v>4</v>
      </c>
      <c r="C17" s="33"/>
      <c r="D17" s="19">
        <v>5394</v>
      </c>
      <c r="E17" s="21">
        <v>5823</v>
      </c>
      <c r="F17" s="21">
        <v>5760</v>
      </c>
      <c r="G17" s="19">
        <v>5966</v>
      </c>
      <c r="H17" s="20">
        <v>6345</v>
      </c>
      <c r="I17" s="75">
        <v>5704</v>
      </c>
    </row>
    <row r="18" spans="1:9" s="7" customFormat="1" ht="30" customHeight="1" thickBot="1" thickTop="1">
      <c r="A18" s="30"/>
      <c r="B18" s="36" t="s">
        <v>5</v>
      </c>
      <c r="C18" s="37"/>
      <c r="D18" s="22">
        <f>D8+D12+D16+D17</f>
        <v>401285</v>
      </c>
      <c r="E18" s="23">
        <f>SUM(E8,E12,E16,E17)</f>
        <v>402640</v>
      </c>
      <c r="F18" s="23">
        <f>SUM(F8,F12,F16,F17)</f>
        <v>429337</v>
      </c>
      <c r="G18" s="42">
        <f>SUM(G8,G12,G16,G17)</f>
        <v>449678</v>
      </c>
      <c r="H18" s="45">
        <f>SUM(H8,H12,H16,H17)</f>
        <v>479866</v>
      </c>
      <c r="I18" s="76">
        <f>SUM(I8,I12,I16,I17)</f>
        <v>486457</v>
      </c>
    </row>
    <row r="19" spans="1:9" s="7" customFormat="1" ht="30" customHeight="1">
      <c r="A19" s="38" t="s">
        <v>24</v>
      </c>
      <c r="B19" s="81" t="s">
        <v>14</v>
      </c>
      <c r="C19" s="95"/>
      <c r="D19" s="14">
        <v>30538</v>
      </c>
      <c r="E19" s="15">
        <v>28204</v>
      </c>
      <c r="F19" s="15">
        <v>27166</v>
      </c>
      <c r="G19" s="43">
        <v>22492</v>
      </c>
      <c r="H19" s="71">
        <v>19949</v>
      </c>
      <c r="I19" s="77">
        <v>16732</v>
      </c>
    </row>
    <row r="20" spans="1:9" s="7" customFormat="1" ht="30" customHeight="1" thickBot="1">
      <c r="A20" s="39"/>
      <c r="B20" s="35" t="s">
        <v>6</v>
      </c>
      <c r="C20" s="96"/>
      <c r="D20" s="24">
        <v>107</v>
      </c>
      <c r="E20" s="25">
        <v>97</v>
      </c>
      <c r="F20" s="25">
        <v>104</v>
      </c>
      <c r="G20" s="44">
        <v>73</v>
      </c>
      <c r="H20" s="72">
        <v>71</v>
      </c>
      <c r="I20" s="78">
        <v>76</v>
      </c>
    </row>
    <row r="21" spans="2:8" ht="13.5">
      <c r="B21" s="50"/>
      <c r="C21" s="50"/>
      <c r="D21" s="50"/>
      <c r="E21" s="50"/>
      <c r="F21" s="50"/>
      <c r="G21" s="50"/>
      <c r="H21" s="50"/>
    </row>
    <row r="22" spans="2:13" ht="25.5" customHeight="1" thickBot="1">
      <c r="B22" s="4" t="s">
        <v>25</v>
      </c>
      <c r="D22" s="51" t="s">
        <v>34</v>
      </c>
      <c r="E22" s="52"/>
      <c r="F22" s="52"/>
      <c r="G22" s="52"/>
      <c r="H22" s="27" t="s">
        <v>35</v>
      </c>
      <c r="I22" s="52"/>
      <c r="J22" s="52"/>
      <c r="K22" s="27"/>
      <c r="L22" s="50"/>
      <c r="M22" s="50"/>
    </row>
    <row r="23" spans="1:13" ht="18.75" customHeight="1" thickBot="1" thickTop="1">
      <c r="A23" s="53"/>
      <c r="B23" s="82"/>
      <c r="C23" s="83"/>
      <c r="D23" s="54" t="s">
        <v>26</v>
      </c>
      <c r="E23" s="54" t="s">
        <v>13</v>
      </c>
      <c r="F23" s="54" t="s">
        <v>16</v>
      </c>
      <c r="G23" s="54" t="s">
        <v>30</v>
      </c>
      <c r="H23" s="55" t="s">
        <v>29</v>
      </c>
      <c r="I23" s="55" t="s">
        <v>36</v>
      </c>
      <c r="J23" s="50"/>
      <c r="K23" s="56"/>
      <c r="L23" s="50"/>
      <c r="M23" s="56"/>
    </row>
    <row r="24" spans="1:13" ht="27.75" customHeight="1" thickTop="1">
      <c r="A24" s="34" t="s">
        <v>8</v>
      </c>
      <c r="B24" s="84" t="s">
        <v>1</v>
      </c>
      <c r="C24" s="85"/>
      <c r="D24" s="57">
        <v>160025</v>
      </c>
      <c r="E24" s="58">
        <v>162969</v>
      </c>
      <c r="F24" s="58">
        <v>164210</v>
      </c>
      <c r="G24" s="58">
        <v>167674</v>
      </c>
      <c r="H24" s="58">
        <v>168332</v>
      </c>
      <c r="I24" s="66">
        <v>167421</v>
      </c>
      <c r="J24" s="50"/>
      <c r="K24" s="59"/>
      <c r="L24" s="50"/>
      <c r="M24" s="59"/>
    </row>
    <row r="25" spans="1:13" ht="27.75" customHeight="1" thickBot="1">
      <c r="A25" s="34"/>
      <c r="B25" s="86" t="s">
        <v>2</v>
      </c>
      <c r="C25" s="87"/>
      <c r="D25" s="60">
        <v>87915</v>
      </c>
      <c r="E25" s="21">
        <v>89222</v>
      </c>
      <c r="F25" s="21">
        <v>90361</v>
      </c>
      <c r="G25" s="21">
        <v>91348</v>
      </c>
      <c r="H25" s="21">
        <v>91232</v>
      </c>
      <c r="I25" s="67">
        <v>92086</v>
      </c>
      <c r="J25" s="50"/>
      <c r="K25" s="59"/>
      <c r="L25" s="50"/>
      <c r="M25" s="59"/>
    </row>
    <row r="26" spans="1:13" ht="27.75" customHeight="1" thickBot="1" thickTop="1">
      <c r="A26" s="34"/>
      <c r="B26" s="88" t="s">
        <v>27</v>
      </c>
      <c r="C26" s="89"/>
      <c r="D26" s="61">
        <f>D24+D25</f>
        <v>247940</v>
      </c>
      <c r="E26" s="23">
        <f>SUM(E24:E25)</f>
        <v>252191</v>
      </c>
      <c r="F26" s="23">
        <f>SUM(F24:F25)</f>
        <v>254571</v>
      </c>
      <c r="G26" s="23">
        <f>SUM(G24:G25)</f>
        <v>259022</v>
      </c>
      <c r="H26" s="23">
        <f>SUM(H24:H25)</f>
        <v>259564</v>
      </c>
      <c r="I26" s="68">
        <f>SUM(I24:I25)</f>
        <v>259507</v>
      </c>
      <c r="J26" s="50"/>
      <c r="K26" s="59"/>
      <c r="L26" s="50"/>
      <c r="M26" s="59"/>
    </row>
    <row r="27" spans="1:13" ht="27.75" customHeight="1" thickBot="1" thickTop="1">
      <c r="A27" s="90" t="s">
        <v>7</v>
      </c>
      <c r="B27" s="91"/>
      <c r="C27" s="92"/>
      <c r="D27" s="62">
        <v>6670</v>
      </c>
      <c r="E27" s="63">
        <v>6799</v>
      </c>
      <c r="F27" s="63">
        <v>6880</v>
      </c>
      <c r="G27" s="63">
        <v>6820</v>
      </c>
      <c r="H27" s="63">
        <v>6956</v>
      </c>
      <c r="I27" s="64">
        <v>7027</v>
      </c>
      <c r="J27" s="50"/>
      <c r="K27" s="59"/>
      <c r="L27" s="50"/>
      <c r="M27" s="59"/>
    </row>
    <row r="28" ht="14.25" thickTop="1">
      <c r="B28" s="65"/>
    </row>
  </sheetData>
  <sheetProtection/>
  <mergeCells count="14">
    <mergeCell ref="A27:C27"/>
    <mergeCell ref="B5:B8"/>
    <mergeCell ref="B9:B12"/>
    <mergeCell ref="B13:B16"/>
    <mergeCell ref="B17:C17"/>
    <mergeCell ref="B18:C18"/>
    <mergeCell ref="A19:A20"/>
    <mergeCell ref="B19:C19"/>
    <mergeCell ref="B20:C20"/>
    <mergeCell ref="B23:C23"/>
    <mergeCell ref="A24:A26"/>
    <mergeCell ref="B24:C24"/>
    <mergeCell ref="B25:C25"/>
    <mergeCell ref="B26:C26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2011-05-18T10:17:54Z</cp:lastPrinted>
  <dcterms:created xsi:type="dcterms:W3CDTF">2006-06-30T01:27:07Z</dcterms:created>
  <dcterms:modified xsi:type="dcterms:W3CDTF">2011-05-18T10:17:56Z</dcterms:modified>
  <cp:category/>
  <cp:version/>
  <cp:contentType/>
  <cp:contentStatus/>
</cp:coreProperties>
</file>