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6027509A-689F-433D-AD3B-27513239F0EA}" xr6:coauthVersionLast="47" xr6:coauthVersionMax="47" xr10:uidLastSave="{00000000-0000-0000-0000-000000000000}"/>
  <bookViews>
    <workbookView xWindow="6435" yWindow="-14385" windowWidth="20310" windowHeight="12690" xr2:uid="{235FDDFF-319E-4679-BA78-C235578420F9}"/>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CO34" i="10" s="1"/>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O35" i="10"/>
  <c r="BE35" i="10"/>
  <c r="AM35" i="10"/>
  <c r="BW34" i="10"/>
  <c r="BW35" i="10" s="1"/>
  <c r="BW36" i="10" s="1"/>
  <c r="BW37" i="10" s="1"/>
  <c r="BW38" i="10" s="1"/>
  <c r="BW39" i="10" s="1"/>
  <c r="BW40"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l="1"/>
  <c r="U35" i="10" l="1"/>
  <c r="U36" i="10" s="1"/>
  <c r="AM34" i="10"/>
  <c r="BE34" i="10" s="1"/>
</calcChain>
</file>

<file path=xl/sharedStrings.xml><?xml version="1.0" encoding="utf-8"?>
<sst xmlns="http://schemas.openxmlformats.org/spreadsheetml/2006/main" count="1146" uniqueCount="577">
  <si>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</si>
  <si>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</si>
  <si>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</si>
  <si>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</si>
  <si>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</si>
  <si>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</si>
  <si>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</si>
  <si>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</si>
  <si>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</si>
  <si>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</si>
  <si>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</si>
  <si>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</si>
  <si>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</si>
  <si>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</si>
  <si>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</si>
  <si>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</si>
  <si>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</si>
  <si>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</si>
  <si>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</si>
  <si>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</si>
  <si>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</si>
  <si>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</si>
  <si>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</si>
  <si>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</si>
  <si>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</si>
  <si>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</si>
  <si>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</si>
  <si>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</si>
  <si>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</si>
  <si>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</si>
  <si>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</si>
  <si>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</si>
  <si>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</si>
  <si>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</si>
  <si>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</si>
  <si>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</si>
  <si>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</si>
  <si>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</si>
  <si>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</si>
  <si>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</si>
  <si>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</si>
  <si>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</si>
  <si>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</si>
  <si>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</si>
  <si>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</si>
  <si>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</si>
  <si>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</si>
  <si>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</si>
  <si>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</si>
  <si>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</si>
  <si>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</si>
  <si>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</si>
  <si>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</si>
  <si>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</si>
  <si>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</si>
  <si>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</si>
  <si>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</si>
  <si>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</si>
  <si>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</si>
  <si>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</si>
  <si>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</si>
  <si>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</si>
  <si>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</si>
  <si>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</si>
  <si>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</si>
  <si>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</si>
  <si>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</si>
  <si>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</si>
  <si>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</si>
  <si>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</si>
  <si>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</si>
  <si>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</si>
  <si>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</si>
  <si>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</si>
  <si>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</si>
  <si>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</si>
  <si>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</si>
  <si>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</si>
  <si>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</si>
  <si>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</si>
  <si>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</si>
  <si>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</si>
  <si>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</si>
  <si>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</si>
  <si>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</si>
  <si>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</si>
  <si>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</si>
  <si>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</si>
  <si>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</si>
  <si>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</si>
  <si>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</si>
  <si>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</si>
  <si>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</si>
  <si>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</si>
  <si>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豊明市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</si>
  <si>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</si>
  <si>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</si>
  <si>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</si>
  <si>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</si>
  <si>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</si>
  <si>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</si>
  <si>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</si>
  <si>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</si>
  <si>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</si>
  <si>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</si>
  <si>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</si>
  <si>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</si>
  <si>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</si>
  <si>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</si>
  <si>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</si>
  <si>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</si>
  <si>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</si>
  <si>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</si>
  <si>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</si>
  <si>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</si>
  <si>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</si>
  <si>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</si>
  <si>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</si>
  <si>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</si>
  <si>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</si>
  <si>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</si>
  <si>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</si>
  <si>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</si>
  <si>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</si>
  <si>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</si>
  <si>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</si>
  <si>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</si>
  <si>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</si>
  <si>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</si>
  <si>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</si>
  <si>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</si>
  <si>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</si>
  <si>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</si>
  <si>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</si>
  <si>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</si>
  <si>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</si>
  <si>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</si>
  <si>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</si>
  <si>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</si>
  <si>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</si>
  <si>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</si>
  <si>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</si>
  <si>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</si>
  <si>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</si>
  <si>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</si>
  <si>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</si>
  <si>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</si>
  <si>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</si>
  <si>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</si>
  <si>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</si>
  <si>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</si>
  <si>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</si>
  <si>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</si>
  <si>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</si>
  <si>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</si>
  <si>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</si>
  <si>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</si>
  <si>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</si>
  <si>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</si>
  <si>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</si>
  <si>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</si>
  <si>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</si>
  <si>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</si>
  <si>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</si>
  <si>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</si>
  <si>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</si>
  <si>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</si>
  <si>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</si>
  <si>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</si>
  <si>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</si>
  <si>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</si>
  <si>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</si>
  <si>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</si>
  <si>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</si>
  <si>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</si>
  <si>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</si>
  <si>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</si>
  <si>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</si>
  <si>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</si>
  <si>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</si>
  <si>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</si>
  <si>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</si>
  <si>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</si>
  <si>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</si>
  <si>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</si>
  <si>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</si>
  <si>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</si>
  <si>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</si>
  <si>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</si>
  <si>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</si>
  <si>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</si>
  <si>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</si>
  <si>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</si>
  <si>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</si>
  <si>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</si>
  <si>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</si>
  <si>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</si>
  <si>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</si>
  <si>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</si>
  <si>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</si>
  <si>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</si>
  <si>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</si>
  <si>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</si>
  <si>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</si>
  <si>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愛知県豊明市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</si>
  <si>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</si>
  <si>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</si>
  <si>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</si>
  <si>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</si>
  <si>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</si>
  <si>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</si>
  <si>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</si>
  <si>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</si>
  <si>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</si>
  <si>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</si>
  <si>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</si>
  <si>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</si>
  <si>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</si>
  <si>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</si>
  <si>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</si>
  <si>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</si>
  <si>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</si>
  <si>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</si>
  <si>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</si>
  <si>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</si>
  <si>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</si>
  <si>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</si>
  <si>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</si>
  <si>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</si>
  <si>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</si>
  <si>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</si>
  <si>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</si>
  <si>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</si>
  <si>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</si>
  <si>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</si>
  <si>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</si>
  <si>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</si>
  <si>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</si>
  <si>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</si>
  <si>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</si>
  <si>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</si>
  <si>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</si>
  <si>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</si>
  <si>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</si>
  <si>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</si>
  <si>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</si>
  <si>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</si>
  <si>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</si>
  <si>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</si>
  <si>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</si>
  <si>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</si>
  <si>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</si>
  <si>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</si>
  <si>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</si>
  <si>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</si>
  <si>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</si>
  <si>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</si>
  <si>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</si>
  <si>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</si>
  <si>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</si>
  <si>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</si>
  <si>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</si>
  <si>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</si>
  <si>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</si>
  <si>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</si>
  <si>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</si>
  <si>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</si>
  <si>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</si>
  <si>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</si>
  <si>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</si>
  <si>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</si>
  <si>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</si>
  <si>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</si>
  <si>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</si>
  <si>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</si>
  <si>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</si>
  <si>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</si>
  <si>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</si>
  <si>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</si>
  <si>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</si>
  <si>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</si>
  <si>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</si>
  <si>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</si>
  <si>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</si>
  <si>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</si>
  <si>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</si>
  <si>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</si>
  <si>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</si>
  <si>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</si>
  <si>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</si>
  <si>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</si>
  <si>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</si>
  <si>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</si>
  <si>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</si>
  <si>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</si>
  <si>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</si>
  <si>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</si>
  <si>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</si>
  <si>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</si>
  <si>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</si>
  <si>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</si>
  <si>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</si>
  <si>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</si>
  <si>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</si>
  <si>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</si>
  <si>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</si>
  <si>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</si>
  <si>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</si>
  <si>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</si>
  <si>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</si>
  <si>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</si>
  <si>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</si>
  <si>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</si>
  <si>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</si>
  <si>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</si>
  <si>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</si>
  <si>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</si>
  <si>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</si>
  <si>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</si>
  <si>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</si>
  <si>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</si>
  <si>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</si>
  <si>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</si>
  <si>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</si>
  <si>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</si>
  <si>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</si>
  <si>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</si>
  <si>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</si>
  <si>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</si>
  <si>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</si>
  <si>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</si>
  <si>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</si>
  <si>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</si>
  <si>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</si>
  <si>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</si>
  <si>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</si>
  <si>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</si>
  <si>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</si>
  <si>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</si>
  <si>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</si>
  <si>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</si>
  <si>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</si>
  <si>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</si>
  <si>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</si>
  <si>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</si>
  <si>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</si>
  <si>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</si>
  <si>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</si>
  <si>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</si>
  <si>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</si>
  <si>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</si>
  <si>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</si>
  <si>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</si>
  <si>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</si>
  <si>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</si>
  <si>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愛知県豊明市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</si>
  <si>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</si>
  <si>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</si>
  <si>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</si>
  <si>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</si>
  <si>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</si>
  <si>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</si>
  <si>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</si>
  <si>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</si>
  <si>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</si>
  <si>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</si>
  <si>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</si>
  <si>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</si>
  <si>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</si>
  <si>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</si>
  <si>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</si>
  <si>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</si>
  <si>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</si>
  <si>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</si>
  <si>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</si>
  <si>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</si>
  <si>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</si>
  <si>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</si>
  <si>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</si>
  <si>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</si>
  <si>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</si>
  <si>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</si>
  <si>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</si>
  <si>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</si>
  <si>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</si>
  <si>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</si>
  <si>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</si>
  <si>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</si>
  <si>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</si>
  <si>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</si>
  <si>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</si>
  <si>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</si>
  <si>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</si>
  <si>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</si>
  <si>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</si>
  <si>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</si>
  <si>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水上太陽光発電事業特別会計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</si>
  <si>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</si>
  <si>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</si>
  <si>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</si>
  <si>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</si>
  <si>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</si>
  <si>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</si>
  <si>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</si>
  <si>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</si>
  <si>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</si>
  <si>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</si>
  <si>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</si>
  <si>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</si>
  <si>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</si>
  <si>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</si>
  <si>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</si>
  <si>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</si>
  <si>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</si>
  <si>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</si>
  <si>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</si>
  <si>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</si>
  <si>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</si>
  <si>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</si>
  <si>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</si>
  <si>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</si>
  <si>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</si>
  <si>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</si>
  <si>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</si>
  <si>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</si>
  <si>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</si>
  <si>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</si>
  <si>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</si>
  <si>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</si>
  <si>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</si>
  <si>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</si>
  <si>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</si>
  <si>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</si>
  <si>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</si>
  <si>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</si>
  <si>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</si>
  <si>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</si>
  <si>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</si>
  <si>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</si>
  <si>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</si>
  <si>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</si>
  <si>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</si>
  <si>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</si>
  <si>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</si>
  <si>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</si>
  <si>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</si>
  <si>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</si>
  <si>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</si>
  <si>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</si>
  <si>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</si>
  <si>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</si>
  <si>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</si>
  <si>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</si>
  <si>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</si>
  <si>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</si>
  <si>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</si>
  <si>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</si>
  <si>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</si>
  <si>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</si>
  <si>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</si>
  <si>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</si>
  <si>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</si>
  <si>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</si>
  <si>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</si>
  <si>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</si>
  <si>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</si>
  <si>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</si>
  <si>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</si>
  <si>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</si>
  <si>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</si>
  <si>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</si>
  <si>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</si>
  <si>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</si>
  <si>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</si>
  <si>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</si>
  <si>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</si>
  <si>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</si>
  <si>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</si>
  <si>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</si>
  <si>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</si>
  <si>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</si>
  <si>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</si>
  <si>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</si>
  <si>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</si>
  <si>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</si>
  <si>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</si>
  <si>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</si>
  <si>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</si>
  <si>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</si>
  <si>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</si>
  <si>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</si>
  <si>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</si>
  <si>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</si>
  <si>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</si>
  <si>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</si>
  <si>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</si>
  <si>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</si>
  <si>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</si>
  <si>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</si>
  <si>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</si>
  <si>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</si>
  <si>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</si>
  <si>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</si>
  <si>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</si>
  <si>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</si>
  <si>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</si>
  <si>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</si>
  <si>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</si>
  <si>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</si>
  <si>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</si>
  <si>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</si>
  <si>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</si>
  <si>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</si>
  <si>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</si>
  <si>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</si>
  <si>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</si>
  <si>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</si>
  <si>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</si>
  <si>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</si>
  <si>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</si>
  <si>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</si>
  <si>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</si>
  <si>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</si>
  <si>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</si>
  <si>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</si>
  <si>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</si>
  <si>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</si>
  <si>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</si>
  <si>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</si>
  <si>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</si>
  <si>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</si>
  <si>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</si>
  <si>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</si>
  <si>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3.68</t>
  </si>
  <si>
    <t>▲ 6.36</t>
  </si>
  <si>
    <t>▲ 0.01</t>
  </si>
  <si>
    <t>一般会計</t>
  </si>
  <si>
    <t>下水道事業会計</t>
  </si>
  <si>
    <t>介護保険特別会計</t>
  </si>
  <si>
    <t>国民健康保険特別会計</t>
  </si>
  <si>
    <t>水上太陽光発電事業特別会計</t>
  </si>
  <si>
    <t>後期高齢者医療特別会計</t>
  </si>
  <si>
    <t>墓園事業特別会計</t>
  </si>
  <si>
    <t>土地取得特別会計</t>
  </si>
  <si>
    <t>その他会計（赤字）</t>
  </si>
  <si>
    <t>その他会計（黒字）</t>
  </si>
  <si>
    <t>R02</t>
    <phoneticPr fontId="5"/>
  </si>
  <si>
    <t>R03</t>
    <phoneticPr fontId="5"/>
  </si>
  <si>
    <t>R04</t>
    <phoneticPr fontId="5"/>
  </si>
  <si>
    <t>R05</t>
    <phoneticPr fontId="5"/>
  </si>
  <si>
    <t>R06</t>
    <phoneticPr fontId="5"/>
  </si>
  <si>
    <t>愛知県市町村職員退職手当組合</t>
    <rPh sb="0" eb="12">
      <t>アイチケンシチョウソンショクインタイショクテアテ</t>
    </rPh>
    <rPh sb="12" eb="14">
      <t>クミアイ</t>
    </rPh>
    <phoneticPr fontId="38"/>
  </si>
  <si>
    <t>東部知多衛生組合</t>
    <rPh sb="0" eb="8">
      <t>トウブチタエイセイクミアイ</t>
    </rPh>
    <phoneticPr fontId="38"/>
  </si>
  <si>
    <t>愛知中部水道企業団</t>
    <rPh sb="0" eb="9">
      <t>アイチチュウブスイドウキギョウダン</t>
    </rPh>
    <phoneticPr fontId="38"/>
  </si>
  <si>
    <t>愛知県後期高齢者医療広域連合（一般会計）</t>
    <rPh sb="0" eb="3">
      <t>アイチケン</t>
    </rPh>
    <rPh sb="3" eb="14">
      <t>コウキコウレイシャイリョウコウイキレンゴウ</t>
    </rPh>
    <rPh sb="15" eb="19">
      <t>イッパンカイケイ</t>
    </rPh>
    <phoneticPr fontId="38"/>
  </si>
  <si>
    <t>愛知県後期高齢者医療広域連合（後期高齢者医療特別会計）</t>
    <rPh sb="0" eb="14">
      <t>アイチケンコウキコウレイシャイリョウコウイキレンゴウ</t>
    </rPh>
    <rPh sb="15" eb="26">
      <t>コウキコウレイシャイリョウトクベツカイケイ</t>
    </rPh>
    <phoneticPr fontId="38"/>
  </si>
  <si>
    <t>愛知県競馬組合</t>
    <rPh sb="0" eb="7">
      <t>アイチケンケイバクミアイ</t>
    </rPh>
    <phoneticPr fontId="38"/>
  </si>
  <si>
    <t>尾三消防組合</t>
    <rPh sb="0" eb="2">
      <t>ビサン</t>
    </rPh>
    <rPh sb="2" eb="4">
      <t>ショウボウ</t>
    </rPh>
    <rPh sb="4" eb="6">
      <t>クミアイ</t>
    </rPh>
    <phoneticPr fontId="38"/>
  </si>
  <si>
    <t>豊明市土地開発公社</t>
    <rPh sb="0" eb="3">
      <t>トヨアケシ</t>
    </rPh>
    <rPh sb="3" eb="9">
      <t>トチカイハツコウシャ</t>
    </rPh>
    <phoneticPr fontId="38"/>
  </si>
  <si>
    <t>-</t>
    <phoneticPr fontId="2"/>
  </si>
  <si>
    <t>-</t>
    <phoneticPr fontId="38"/>
  </si>
  <si>
    <t>公共施設建設及び整備基金</t>
    <rPh sb="0" eb="4">
      <t>コウキョウシセツ</t>
    </rPh>
    <rPh sb="4" eb="7">
      <t>ケンセツオヨ</t>
    </rPh>
    <rPh sb="8" eb="12">
      <t>セイビキキン</t>
    </rPh>
    <phoneticPr fontId="5"/>
  </si>
  <si>
    <t>教育施設建設及び整備基金</t>
    <rPh sb="0" eb="4">
      <t>キョウイクシセツ</t>
    </rPh>
    <rPh sb="4" eb="7">
      <t>ケンセツオヨ</t>
    </rPh>
    <rPh sb="8" eb="12">
      <t>セイビキキン</t>
    </rPh>
    <phoneticPr fontId="2"/>
  </si>
  <si>
    <t>福祉基金</t>
    <rPh sb="0" eb="2">
      <t>フクシ</t>
    </rPh>
    <rPh sb="2" eb="4">
      <t>キキン</t>
    </rPh>
    <phoneticPr fontId="2"/>
  </si>
  <si>
    <t>墓園管理基金</t>
    <rPh sb="0" eb="2">
      <t>ボエン</t>
    </rPh>
    <rPh sb="2" eb="4">
      <t>カンリ</t>
    </rPh>
    <rPh sb="4" eb="6">
      <t>キキン</t>
    </rPh>
    <phoneticPr fontId="38"/>
  </si>
  <si>
    <t>森林環境譲与税基金</t>
    <rPh sb="0" eb="4">
      <t>シンリンカンキョウ</t>
    </rPh>
    <rPh sb="4" eb="6">
      <t>ジョウヨ</t>
    </rPh>
    <rPh sb="6" eb="7">
      <t>ゼイ</t>
    </rPh>
    <rPh sb="7" eb="9">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</si>
  <si>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</si>
  <si>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</si>
  <si>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</si>
  <si>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</si>
  <si>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</si>
  <si>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</si>
  <si>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</si>
  <si>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</si>
  <si>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</si>
  <si>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本市の有形固定資産減価償却率は、令和2年度の63.0％から令和6年度には64.2％となり、令和3年度以降は上昇傾向にあることから、公共施設等の老朽化が進行している。令和6年度は類似団体内平均の65.9％を1.7ポイント下回っており、相対的には良好な水準にある。
また、将来負担比率については、将来負担額を充当可能財源等が上回っているため算定されておらず、類似団体内平均と比較しても健全な状況にある。
今後も、公共施設等の老朽化の状況を踏まえ、計画的な更新・長寿命化を進めるとともに、将来世代への負担に配慮した持続可能な財政運営に努めていく。</t>
    <phoneticPr fontId="5"/>
  </si>
  <si>
    <t>本市の実質公債費比率は、令和2年度の▲0.3％から令和6年度には1.2％となり、上昇傾向にありますが、令和6年度は類似団体内平均の6.5％を5.3ポイント下回っており、引き続き良好な水準である。
また、将来負担比率については、将来負担額を充当可能財源等が上回っているため算定されておらず、類似団体内平均と比較しても健全な状況にある。
今後も、公共施設の更新等に伴う財政負担を見据え、地方債の適正な活用と公債費の管理に努め、将来世代に過度な負担を残さない持続可能な財政運営を推進していく。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</si>
</sst>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6462A52-F8E8-4897-A546-855DBD8C9D8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E9B7-423F-8023-C9E453A2C9D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28609</c:v>
                </c:pt>
                <c:pt idx="1">
                  <c:v>38771</c:v>
                </c:pt>
                <c:pt idx="2">
                  <c:v>32534</c:v>
                </c:pt>
                <c:pt idx="3">
                  <c:v>35069</c:v>
                </c:pt>
                <c:pt idx="4">
                  <c:v>35119</c:v>
                </c:pt>
              </c:numCache>
            </c:numRef>
          </c:val>
          <c:smooth val="0"/>
          <c:extLst>
            <c:ext xmlns:c16="http://schemas.microsoft.com/office/drawing/2014/chart" uri="{C3380CC4-5D6E-409C-BE32-E72D297353CC}">
              <c16:uniqueId val="{00000001-E9B7-423F-8023-C9E453A2C9D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6.36</c:v>
                </c:pt>
                <c:pt idx="1">
                  <c:v>11.46</c:v>
                </c:pt>
                <c:pt idx="2">
                  <c:v>7.83</c:v>
                </c:pt>
                <c:pt idx="3">
                  <c:v>6.34</c:v>
                </c:pt>
                <c:pt idx="4">
                  <c:v>9.2799999999999994</c:v>
                </c:pt>
              </c:numCache>
            </c:numRef>
          </c:val>
          <c:extLst>
            <c:ext xmlns:c16="http://schemas.microsoft.com/office/drawing/2014/chart" uri="{C3380CC4-5D6E-409C-BE32-E72D297353CC}">
              <c16:uniqueId val="{00000000-9C25-4A77-B5F3-CB12E648F05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27.67</c:v>
                </c:pt>
                <c:pt idx="1">
                  <c:v>24.89</c:v>
                </c:pt>
                <c:pt idx="2">
                  <c:v>23.66</c:v>
                </c:pt>
                <c:pt idx="3">
                  <c:v>24.47</c:v>
                </c:pt>
                <c:pt idx="4">
                  <c:v>23.84</c:v>
                </c:pt>
              </c:numCache>
            </c:numRef>
          </c:val>
          <c:extLst>
            <c:ext xmlns:c16="http://schemas.microsoft.com/office/drawing/2014/chart" uri="{C3380CC4-5D6E-409C-BE32-E72D297353CC}">
              <c16:uniqueId val="{00000001-9C25-4A77-B5F3-CB12E648F05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-3.68</c:v>
                </c:pt>
                <c:pt idx="1">
                  <c:v>4.51</c:v>
                </c:pt>
                <c:pt idx="2">
                  <c:v>-6.36</c:v>
                </c:pt>
                <c:pt idx="3">
                  <c:v>-0.01</c:v>
                </c:pt>
                <c:pt idx="4">
                  <c:v>3.26</c:v>
                </c:pt>
              </c:numCache>
            </c:numRef>
          </c:val>
          <c:smooth val="0"/>
          <c:extLst>
            <c:ext xmlns:c16="http://schemas.microsoft.com/office/drawing/2014/chart" uri="{C3380CC4-5D6E-409C-BE32-E72D297353CC}">
              <c16:uniqueId val="{00000002-9C25-4A77-B5F3-CB12E648F05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0.63</c:v>
                </c:pt>
                <c:pt idx="2">
                  <c:v>#N/A</c:v>
                </c:pt>
                <c:pt idx="3">
                  <c:v>0.02</c:v>
                </c:pt>
                <c:pt idx="4">
                  <c:v>#N/A</c:v>
                </c:pt>
                <c:pt idx="5">
                  <c:v>0</c:v>
                </c:pt>
                <c:pt idx="6">
                  <c:v>0</c:v>
                </c:pt>
                <c:pt idx="7">
                  <c:v>0</c:v>
                </c:pt>
                <c:pt idx="8">
                  <c:v>0</c:v>
                </c:pt>
                <c:pt idx="9">
                  <c:v>0</c:v>
                </c:pt>
              </c:numCache>
            </c:numRef>
          </c:val>
          <c:extLst>
            <c:ext xmlns:c16="http://schemas.microsoft.com/office/drawing/2014/chart" uri="{C3380CC4-5D6E-409C-BE32-E72D297353CC}">
              <c16:uniqueId val="{00000000-695E-421F-9563-C745817B093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95E-421F-9563-C745817B0934}"/>
            </c:ext>
          </c:extLst>
        </c:ser>
        <c:ser>
          <c:idx val="2"/>
          <c:order val="2"/>
          <c:tx>
            <c:strRef>
              <c:f>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95E-421F-9563-C745817B0934}"/>
            </c:ext>
          </c:extLst>
        </c:ser>
        <c:ser>
          <c:idx val="3"/>
          <c:order val="3"/>
          <c:tx>
            <c:strRef>
              <c:f>データシート!$A$30</c:f>
              <c:strCache>
                <c:ptCount val="1"/>
                <c:pt idx="0">
                  <c:v>墓園事業特別会計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0.04</c:v>
                </c:pt>
                <c:pt idx="4">
                  <c:v>#N/A</c:v>
                </c:pt>
                <c:pt idx="5">
                  <c:v>0.03</c:v>
                </c:pt>
                <c:pt idx="6">
                  <c:v>#N/A</c:v>
                </c:pt>
                <c:pt idx="7">
                  <c:v>0.02</c:v>
                </c:pt>
                <c:pt idx="8">
                  <c:v>#N/A</c:v>
                </c:pt>
                <c:pt idx="9">
                  <c:v>0</c:v>
                </c:pt>
              </c:numCache>
            </c:numRef>
          </c:val>
          <c:extLst>
            <c:ext xmlns:c16="http://schemas.microsoft.com/office/drawing/2014/chart" uri="{C3380CC4-5D6E-409C-BE32-E72D297353CC}">
              <c16:uniqueId val="{00000003-695E-421F-9563-C745817B093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0.02</c:v>
                </c:pt>
                <c:pt idx="4">
                  <c:v>#N/A</c:v>
                </c:pt>
                <c:pt idx="5">
                  <c:v>0.02</c:v>
                </c:pt>
                <c:pt idx="6">
                  <c:v>#N/A</c:v>
                </c:pt>
                <c:pt idx="7">
                  <c:v>0.02</c:v>
                </c:pt>
                <c:pt idx="8">
                  <c:v>#N/A</c:v>
                </c:pt>
                <c:pt idx="9">
                  <c:v>0.01</c:v>
                </c:pt>
              </c:numCache>
            </c:numRef>
          </c:val>
          <c:extLst>
            <c:ext xmlns:c16="http://schemas.microsoft.com/office/drawing/2014/chart" uri="{C3380CC4-5D6E-409C-BE32-E72D297353CC}">
              <c16:uniqueId val="{00000004-695E-421F-9563-C745817B0934}"/>
            </c:ext>
          </c:extLst>
        </c:ser>
        <c:ser>
          <c:idx val="5"/>
          <c:order val="5"/>
          <c:tx>
            <c:strRef>
              <c:f>データシート!$A$32</c:f>
              <c:strCache>
                <c:ptCount val="1"/>
                <c:pt idx="0">
                  <c:v>水上太陽光発電事業特別会計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0.08</c:v>
                </c:pt>
                <c:pt idx="2">
                  <c:v>#N/A</c:v>
                </c:pt>
                <c:pt idx="3">
                  <c:v>7.0000000000000007E-2</c:v>
                </c:pt>
                <c:pt idx="4">
                  <c:v>#N/A</c:v>
                </c:pt>
                <c:pt idx="5">
                  <c:v>0.08</c:v>
                </c:pt>
                <c:pt idx="6">
                  <c:v>#N/A</c:v>
                </c:pt>
                <c:pt idx="7">
                  <c:v>0.1</c:v>
                </c:pt>
                <c:pt idx="8">
                  <c:v>#N/A</c:v>
                </c:pt>
                <c:pt idx="9">
                  <c:v>0.05</c:v>
                </c:pt>
              </c:numCache>
            </c:numRef>
          </c:val>
          <c:extLst>
            <c:ext xmlns:c16="http://schemas.microsoft.com/office/drawing/2014/chart" uri="{C3380CC4-5D6E-409C-BE32-E72D297353CC}">
              <c16:uniqueId val="{00000005-695E-421F-9563-C745817B093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c:v>
                </c:pt>
                <c:pt idx="2">
                  <c:v>#N/A</c:v>
                </c:pt>
                <c:pt idx="3">
                  <c:v>0.32</c:v>
                </c:pt>
                <c:pt idx="4">
                  <c:v>#N/A</c:v>
                </c:pt>
                <c:pt idx="5">
                  <c:v>0.27</c:v>
                </c:pt>
                <c:pt idx="6">
                  <c:v>#N/A</c:v>
                </c:pt>
                <c:pt idx="7">
                  <c:v>0.28000000000000003</c:v>
                </c:pt>
                <c:pt idx="8">
                  <c:v>#N/A</c:v>
                </c:pt>
                <c:pt idx="9">
                  <c:v>0.26</c:v>
                </c:pt>
              </c:numCache>
            </c:numRef>
          </c:val>
          <c:extLst>
            <c:ext xmlns:c16="http://schemas.microsoft.com/office/drawing/2014/chart" uri="{C3380CC4-5D6E-409C-BE32-E72D297353CC}">
              <c16:uniqueId val="{00000006-695E-421F-9563-C745817B0934}"/>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2.09</c:v>
                </c:pt>
                <c:pt idx="2">
                  <c:v>#N/A</c:v>
                </c:pt>
                <c:pt idx="3">
                  <c:v>1.85</c:v>
                </c:pt>
                <c:pt idx="4">
                  <c:v>#N/A</c:v>
                </c:pt>
                <c:pt idx="5">
                  <c:v>1.55</c:v>
                </c:pt>
                <c:pt idx="6">
                  <c:v>#N/A</c:v>
                </c:pt>
                <c:pt idx="7">
                  <c:v>1.66</c:v>
                </c:pt>
                <c:pt idx="8">
                  <c:v>#N/A</c:v>
                </c:pt>
                <c:pt idx="9">
                  <c:v>1.42</c:v>
                </c:pt>
              </c:numCache>
            </c:numRef>
          </c:val>
          <c:extLst>
            <c:ext xmlns:c16="http://schemas.microsoft.com/office/drawing/2014/chart" uri="{C3380CC4-5D6E-409C-BE32-E72D297353CC}">
              <c16:uniqueId val="{00000007-695E-421F-9563-C745817B0934}"/>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0.56999999999999995</c:v>
                </c:pt>
                <c:pt idx="2">
                  <c:v>#N/A</c:v>
                </c:pt>
                <c:pt idx="3">
                  <c:v>0.85</c:v>
                </c:pt>
                <c:pt idx="4">
                  <c:v>#N/A</c:v>
                </c:pt>
                <c:pt idx="5">
                  <c:v>1.35</c:v>
                </c:pt>
                <c:pt idx="6">
                  <c:v>#N/A</c:v>
                </c:pt>
                <c:pt idx="7">
                  <c:v>1.89</c:v>
                </c:pt>
                <c:pt idx="8">
                  <c:v>#N/A</c:v>
                </c:pt>
                <c:pt idx="9">
                  <c:v>3.34</c:v>
                </c:pt>
              </c:numCache>
            </c:numRef>
          </c:val>
          <c:extLst>
            <c:ext xmlns:c16="http://schemas.microsoft.com/office/drawing/2014/chart" uri="{C3380CC4-5D6E-409C-BE32-E72D297353CC}">
              <c16:uniqueId val="{00000008-695E-421F-9563-C745817B093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6.08</c:v>
                </c:pt>
                <c:pt idx="2">
                  <c:v>#N/A</c:v>
                </c:pt>
                <c:pt idx="3">
                  <c:v>11.41</c:v>
                </c:pt>
                <c:pt idx="4">
                  <c:v>#N/A</c:v>
                </c:pt>
                <c:pt idx="5">
                  <c:v>7.8</c:v>
                </c:pt>
                <c:pt idx="6">
                  <c:v>#N/A</c:v>
                </c:pt>
                <c:pt idx="7">
                  <c:v>6.3</c:v>
                </c:pt>
                <c:pt idx="8">
                  <c:v>#N/A</c:v>
                </c:pt>
                <c:pt idx="9">
                  <c:v>9.26</c:v>
                </c:pt>
              </c:numCache>
            </c:numRef>
          </c:val>
          <c:extLst>
            <c:ext xmlns:c16="http://schemas.microsoft.com/office/drawing/2014/chart" uri="{C3380CC4-5D6E-409C-BE32-E72D297353CC}">
              <c16:uniqueId val="{00000009-695E-421F-9563-C745817B093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1812</c:v>
                </c:pt>
                <c:pt idx="5">
                  <c:v>1790</c:v>
                </c:pt>
                <c:pt idx="8">
                  <c:v>1810</c:v>
                </c:pt>
                <c:pt idx="11">
                  <c:v>1828</c:v>
                </c:pt>
                <c:pt idx="14">
                  <c:v>1740</c:v>
                </c:pt>
              </c:numCache>
            </c:numRef>
          </c:val>
          <c:extLst>
            <c:ext xmlns:c16="http://schemas.microsoft.com/office/drawing/2014/chart" uri="{C3380CC4-5D6E-409C-BE32-E72D297353CC}">
              <c16:uniqueId val="{00000000-7278-4BDD-8A0C-3186A2A1676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278-4BDD-8A0C-3186A2A1676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278-4BDD-8A0C-3186A2A1676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45</c:v>
                </c:pt>
                <c:pt idx="3">
                  <c:v>138</c:v>
                </c:pt>
                <c:pt idx="6">
                  <c:v>264</c:v>
                </c:pt>
                <c:pt idx="9">
                  <c:v>289</c:v>
                </c:pt>
                <c:pt idx="12">
                  <c:v>302</c:v>
                </c:pt>
              </c:numCache>
            </c:numRef>
          </c:val>
          <c:extLst>
            <c:ext xmlns:c16="http://schemas.microsoft.com/office/drawing/2014/chart" uri="{C3380CC4-5D6E-409C-BE32-E72D297353CC}">
              <c16:uniqueId val="{00000003-7278-4BDD-8A0C-3186A2A1676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382</c:v>
                </c:pt>
                <c:pt idx="3">
                  <c:v>384</c:v>
                </c:pt>
                <c:pt idx="6">
                  <c:v>336</c:v>
                </c:pt>
                <c:pt idx="9">
                  <c:v>363</c:v>
                </c:pt>
                <c:pt idx="12">
                  <c:v>349</c:v>
                </c:pt>
              </c:numCache>
            </c:numRef>
          </c:val>
          <c:extLst>
            <c:ext xmlns:c16="http://schemas.microsoft.com/office/drawing/2014/chart" uri="{C3380CC4-5D6E-409C-BE32-E72D297353CC}">
              <c16:uniqueId val="{00000004-7278-4BDD-8A0C-3186A2A1676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278-4BDD-8A0C-3186A2A1676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278-4BDD-8A0C-3186A2A1676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1299</c:v>
                </c:pt>
                <c:pt idx="3">
                  <c:v>1358</c:v>
                </c:pt>
                <c:pt idx="6">
                  <c:v>1380</c:v>
                </c:pt>
                <c:pt idx="9">
                  <c:v>1315</c:v>
                </c:pt>
                <c:pt idx="12">
                  <c:v>1301</c:v>
                </c:pt>
              </c:numCache>
            </c:numRef>
          </c:val>
          <c:extLst>
            <c:ext xmlns:c16="http://schemas.microsoft.com/office/drawing/2014/chart" uri="{C3380CC4-5D6E-409C-BE32-E72D297353CC}">
              <c16:uniqueId val="{00000007-7278-4BDD-8A0C-3186A2A1676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-86</c:v>
                </c:pt>
                <c:pt idx="2">
                  <c:v>#N/A</c:v>
                </c:pt>
                <c:pt idx="3">
                  <c:v>#N/A</c:v>
                </c:pt>
                <c:pt idx="4">
                  <c:v>90</c:v>
                </c:pt>
                <c:pt idx="5">
                  <c:v>#N/A</c:v>
                </c:pt>
                <c:pt idx="6">
                  <c:v>#N/A</c:v>
                </c:pt>
                <c:pt idx="7">
                  <c:v>170</c:v>
                </c:pt>
                <c:pt idx="8">
                  <c:v>#N/A</c:v>
                </c:pt>
                <c:pt idx="9">
                  <c:v>#N/A</c:v>
                </c:pt>
                <c:pt idx="10">
                  <c:v>139</c:v>
                </c:pt>
                <c:pt idx="11">
                  <c:v>#N/A</c:v>
                </c:pt>
                <c:pt idx="12">
                  <c:v>#N/A</c:v>
                </c:pt>
                <c:pt idx="13">
                  <c:v>212</c:v>
                </c:pt>
                <c:pt idx="14">
                  <c:v>#N/A</c:v>
                </c:pt>
              </c:numCache>
            </c:numRef>
          </c:val>
          <c:smooth val="0"/>
          <c:extLst>
            <c:ext xmlns:c16="http://schemas.microsoft.com/office/drawing/2014/chart" uri="{C3380CC4-5D6E-409C-BE32-E72D297353CC}">
              <c16:uniqueId val="{00000008-7278-4BDD-8A0C-3186A2A1676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16472</c:v>
                </c:pt>
                <c:pt idx="5">
                  <c:v>16898</c:v>
                </c:pt>
                <c:pt idx="8">
                  <c:v>15673</c:v>
                </c:pt>
                <c:pt idx="11">
                  <c:v>14694</c:v>
                </c:pt>
                <c:pt idx="14">
                  <c:v>13747</c:v>
                </c:pt>
              </c:numCache>
            </c:numRef>
          </c:val>
          <c:extLst>
            <c:ext xmlns:c16="http://schemas.microsoft.com/office/drawing/2014/chart" uri="{C3380CC4-5D6E-409C-BE32-E72D297353CC}">
              <c16:uniqueId val="{00000000-FFF9-4BDE-8C98-101A549D49D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2774</c:v>
                </c:pt>
                <c:pt idx="5">
                  <c:v>2552</c:v>
                </c:pt>
                <c:pt idx="8">
                  <c:v>2309</c:v>
                </c:pt>
                <c:pt idx="11">
                  <c:v>2060</c:v>
                </c:pt>
                <c:pt idx="14">
                  <c:v>2348</c:v>
                </c:pt>
              </c:numCache>
            </c:numRef>
          </c:val>
          <c:extLst>
            <c:ext xmlns:c16="http://schemas.microsoft.com/office/drawing/2014/chart" uri="{C3380CC4-5D6E-409C-BE32-E72D297353CC}">
              <c16:uniqueId val="{00000001-FFF9-4BDE-8C98-101A549D49D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9620</c:v>
                </c:pt>
                <c:pt idx="5">
                  <c:v>11150</c:v>
                </c:pt>
                <c:pt idx="8">
                  <c:v>12577</c:v>
                </c:pt>
                <c:pt idx="11">
                  <c:v>12522</c:v>
                </c:pt>
                <c:pt idx="14">
                  <c:v>12226</c:v>
                </c:pt>
              </c:numCache>
            </c:numRef>
          </c:val>
          <c:extLst>
            <c:ext xmlns:c16="http://schemas.microsoft.com/office/drawing/2014/chart" uri="{C3380CC4-5D6E-409C-BE32-E72D297353CC}">
              <c16:uniqueId val="{00000002-FFF9-4BDE-8C98-101A549D49D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FF9-4BDE-8C98-101A549D49D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FF9-4BDE-8C98-101A549D49D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F9-4BDE-8C98-101A549D49D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2264</c:v>
                </c:pt>
                <c:pt idx="3">
                  <c:v>2207</c:v>
                </c:pt>
                <c:pt idx="6">
                  <c:v>2148</c:v>
                </c:pt>
                <c:pt idx="9">
                  <c:v>2329</c:v>
                </c:pt>
                <c:pt idx="12">
                  <c:v>2344</c:v>
                </c:pt>
              </c:numCache>
            </c:numRef>
          </c:val>
          <c:extLst>
            <c:ext xmlns:c16="http://schemas.microsoft.com/office/drawing/2014/chart" uri="{C3380CC4-5D6E-409C-BE32-E72D297353CC}">
              <c16:uniqueId val="{00000006-FFF9-4BDE-8C98-101A549D49D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3325</c:v>
                </c:pt>
                <c:pt idx="3">
                  <c:v>3240</c:v>
                </c:pt>
                <c:pt idx="6">
                  <c:v>3023</c:v>
                </c:pt>
                <c:pt idx="9">
                  <c:v>2784</c:v>
                </c:pt>
                <c:pt idx="12">
                  <c:v>2561</c:v>
                </c:pt>
              </c:numCache>
            </c:numRef>
          </c:val>
          <c:extLst>
            <c:ext xmlns:c16="http://schemas.microsoft.com/office/drawing/2014/chart" uri="{C3380CC4-5D6E-409C-BE32-E72D297353CC}">
              <c16:uniqueId val="{00000007-FFF9-4BDE-8C98-101A549D49D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3008</c:v>
                </c:pt>
                <c:pt idx="3">
                  <c:v>2559</c:v>
                </c:pt>
                <c:pt idx="6">
                  <c:v>2260</c:v>
                </c:pt>
                <c:pt idx="9">
                  <c:v>2009</c:v>
                </c:pt>
                <c:pt idx="12">
                  <c:v>1935</c:v>
                </c:pt>
              </c:numCache>
            </c:numRef>
          </c:val>
          <c:extLst>
            <c:ext xmlns:c16="http://schemas.microsoft.com/office/drawing/2014/chart" uri="{C3380CC4-5D6E-409C-BE32-E72D297353CC}">
              <c16:uniqueId val="{00000008-FFF9-4BDE-8C98-101A549D49D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20</c:v>
                </c:pt>
                <c:pt idx="3">
                  <c:v>20</c:v>
                </c:pt>
                <c:pt idx="6">
                  <c:v>20</c:v>
                </c:pt>
                <c:pt idx="9">
                  <c:v>20</c:v>
                </c:pt>
                <c:pt idx="12">
                  <c:v>20</c:v>
                </c:pt>
              </c:numCache>
            </c:numRef>
          </c:val>
          <c:extLst>
            <c:ext xmlns:c16="http://schemas.microsoft.com/office/drawing/2014/chart" uri="{C3380CC4-5D6E-409C-BE32-E72D297353CC}">
              <c16:uniqueId val="{00000009-FFF9-4BDE-8C98-101A549D49D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14525</c:v>
                </c:pt>
                <c:pt idx="3">
                  <c:v>14830</c:v>
                </c:pt>
                <c:pt idx="6">
                  <c:v>14288</c:v>
                </c:pt>
                <c:pt idx="9">
                  <c:v>13853</c:v>
                </c:pt>
                <c:pt idx="12">
                  <c:v>13104</c:v>
                </c:pt>
              </c:numCache>
            </c:numRef>
          </c:val>
          <c:extLst>
            <c:ext xmlns:c16="http://schemas.microsoft.com/office/drawing/2014/chart" uri="{C3380CC4-5D6E-409C-BE32-E72D297353CC}">
              <c16:uniqueId val="{0000000A-FFF9-4BDE-8C98-101A549D49D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FF9-4BDE-8C98-101A549D49D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3471</c:v>
                </c:pt>
                <c:pt idx="1">
                  <c:v>3669</c:v>
                </c:pt>
                <c:pt idx="2">
                  <c:v>3689</c:v>
                </c:pt>
              </c:numCache>
            </c:numRef>
          </c:val>
          <c:extLst>
            <c:ext xmlns:c16="http://schemas.microsoft.com/office/drawing/2014/chart" uri="{C3380CC4-5D6E-409C-BE32-E72D297353CC}">
              <c16:uniqueId val="{00000000-B3B8-4C7A-AE33-2558D9586F3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3B8-4C7A-AE33-2558D9586F3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6958</c:v>
                </c:pt>
                <c:pt idx="1">
                  <c:v>6448</c:v>
                </c:pt>
                <c:pt idx="2">
                  <c:v>6278</c:v>
                </c:pt>
              </c:numCache>
            </c:numRef>
          </c:val>
          <c:extLst>
            <c:ext xmlns:c16="http://schemas.microsoft.com/office/drawing/2014/chart" uri="{C3380CC4-5D6E-409C-BE32-E72D297353CC}">
              <c16:uniqueId val="{00000002-B3B8-4C7A-AE33-2558D9586F3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{9939479B-6746-4313-894D-EBFE336B3CB6}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A38-4075-82B7-23E3810833C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{BE36A726-0C33-4B44-9F47-A51FD3F5A7E3}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38-4075-82B7-23E3810833C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{6A6DADEF-353B-42AD-8278-93884811F890}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38-4075-82B7-23E3810833C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{170CAFA7-007F-4CDD-981C-8840B68F590B}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38-4075-82B7-23E3810833C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{969CDB74-762C-4915-8FC3-2DEA6B853956}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38-4075-82B7-23E3810833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{52FDC851-0643-4998-845F-ED5E61CB8B30}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A38-4075-82B7-23E3810833C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{66C692E7-44D8-4BB1-865E-AE82DAC7C9FE}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A38-4075-82B7-23E3810833C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{FCDB4F14-B536-4D40-9349-4C04C977D3A5}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A38-4075-82B7-23E3810833C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{33F9FDFC-91E0-4D33-9B1E-9A78A29C32DB}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A38-4075-82B7-23E3810833C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c:v>
                </c:pt>
                <c:pt idx="8">
                  <c:v>61.9</c:v>
                </c:pt>
                <c:pt idx="16">
                  <c:v>62.6</c:v>
                </c:pt>
                <c:pt idx="24">
                  <c:v>63.6</c:v>
                </c:pt>
                <c:pt idx="32">
                  <c:v>64.2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A38-4075-82B7-23E3810833C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{13AA0493-2130-4A05-BE09-52451D24E855}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A38-4075-82B7-23E3810833C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{DAEE0FA2-6ABC-46B0-B402-1E814C043C45}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38-4075-82B7-23E3810833C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{ABDD4AD5-0F4C-44D3-B7D9-93DC9BF63DE7}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38-4075-82B7-23E3810833C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{443F916A-F853-41FB-8784-E1A9ABB4B22F}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38-4075-82B7-23E3810833C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{4A8A536A-2887-4C9F-900E-963E233DB0E0}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38-4075-82B7-23E3810833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{A3046B86-AF89-4078-AB47-B0506FD2B9D7}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A38-4075-82B7-23E3810833C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{97AB0B74-5DCA-4AC1-A2C6-51BC963BFA9F}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A38-4075-82B7-23E3810833C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{F158EBFE-0027-4C0A-829F-D50CCAB413FC}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A38-4075-82B7-23E3810833C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{617CAC51-DB3F-4C27-90CA-F811E133351E}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A38-4075-82B7-23E3810833C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7A38-4075-82B7-23E3810833C2}"/>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{3E6DB036-28F3-43C7-AA73-516666D71E0F}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C6E-4072-B6EE-25DE6BA9370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{0045E480-97A8-4B54-A481-D35EFCA7CDF9}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C6E-4072-B6EE-25DE6BA9370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{A83FC09D-3997-4DBF-BBAA-45F02C345DD2}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C6E-4072-B6EE-25DE6BA9370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{D227D810-0431-49AB-AC39-AAD4EACD609C}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C6E-4072-B6EE-25DE6BA9370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{35457E9C-308C-4AFD-B64D-242A24EFBE7A}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C6E-4072-B6EE-25DE6BA9370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{43892B2C-2A4A-4A49-90B2-7D936C12040D}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C6E-4072-B6EE-25DE6BA9370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{7020516C-C1FA-4989-B262-C6608110CAAE}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C6E-4072-B6EE-25DE6BA9370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{CCAF739A-6D46-450A-877E-1250CD05ACEF}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C6E-4072-B6EE-25DE6BA9370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{B6F262B0-DEB8-4214-8FF7-34B65A511CD8}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C6E-4072-B6EE-25DE6BA9370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-0.3</c:v>
                </c:pt>
                <c:pt idx="8">
                  <c:v>-0.2</c:v>
                </c:pt>
                <c:pt idx="16">
                  <c:v>0.4</c:v>
                </c:pt>
                <c:pt idx="24">
                  <c:v>1</c:v>
                </c:pt>
                <c:pt idx="32">
                  <c:v>1.2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C6E-4072-B6EE-25DE6BA9370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{4D8D2EAA-8007-44BC-A0FA-5FCA5C5A7CE6}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C6E-4072-B6EE-25DE6BA9370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{3EB5F7C9-6AFA-4981-9E02-C45D218A8D06}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C6E-4072-B6EE-25DE6BA9370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{0E67D8F6-9A34-4918-964F-7B18EE556AC6}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C6E-4072-B6EE-25DE6BA9370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{B335DFE1-47EF-4CF3-B2AC-AA38BEABEF1D}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C6E-4072-B6EE-25DE6BA9370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{7A10178D-9857-4D90-80D2-092F6DA0A5D2}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C6E-4072-B6EE-25DE6BA9370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{9E710A3E-6AEC-4695-9C96-B217D9A03741}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C6E-4072-B6EE-25DE6BA9370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{2C8894AC-012E-4470-AA49-6FD21550871F}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C6E-4072-B6EE-25DE6BA9370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{9F1FB620-BBAC-488B-B576-496A11237CBD}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C6E-4072-B6EE-25DE6BA9370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{E5C62270-AA34-42BE-9063-F20489FDAB6B}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C6E-4072-B6EE-25DE6BA9370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9C6E-4072-B6EE-25DE6BA9370D}"/>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67,902
63,581
23.22
29,197,299
27,648,684
1,435,320
15,475,133
13,103,741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人口が凡そ横ばいであり、法人も他市と比べ少ないので景気の影響は受けにくいものの、財政力指数は少しずつ減少している。この理由は、</a:t>
          </a:r>
          <a:r>
            <a:rPr kumimoji="1" lang="ja-JP" altLang="en-US" sz="1100">
              <a:solidFill>
                <a:schemeClr val="dk1"/>
              </a:solidFill>
              <a:effectLst/>
              <a:latin typeface="+mn-lt"/>
              <a:ea typeface="+mn-ea"/>
              <a:cs typeface="+mn-cs"/>
            </a:rPr>
            <a:t>基準財政収入額の増額と、それ以上に</a:t>
          </a:r>
          <a:r>
            <a:rPr kumimoji="1" lang="ja-JP" altLang="ja-JP" sz="1100">
              <a:solidFill>
                <a:schemeClr val="dk1"/>
              </a:solidFill>
              <a:effectLst/>
              <a:latin typeface="+mn-lt"/>
              <a:ea typeface="+mn-ea"/>
              <a:cs typeface="+mn-cs"/>
            </a:rPr>
            <a:t>基準財政需要額が増額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扶助費</a:t>
          </a:r>
          <a:r>
            <a:rPr kumimoji="1" lang="ja-JP" altLang="en-US" sz="1100">
              <a:solidFill>
                <a:schemeClr val="dk1"/>
              </a:solidFill>
              <a:effectLst/>
              <a:latin typeface="+mn-lt"/>
              <a:ea typeface="+mn-ea"/>
              <a:cs typeface="+mn-cs"/>
            </a:rPr>
            <a:t>の大幅な</a:t>
          </a:r>
          <a:r>
            <a:rPr kumimoji="1" lang="ja-JP" altLang="ja-JP" sz="1100">
              <a:solidFill>
                <a:schemeClr val="dk1"/>
              </a:solidFill>
              <a:effectLst/>
              <a:latin typeface="+mn-lt"/>
              <a:ea typeface="+mn-ea"/>
              <a:cs typeface="+mn-cs"/>
            </a:rPr>
            <a:t>増額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臨時財政対策債</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減額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していることが影響していると考えられる。区画整理整理事業</a:t>
          </a:r>
          <a:r>
            <a:rPr kumimoji="1" lang="ja-JP" altLang="en-US" sz="1100">
              <a:solidFill>
                <a:schemeClr val="dk1"/>
              </a:solidFill>
              <a:effectLst/>
              <a:latin typeface="+mn-lt"/>
              <a:ea typeface="+mn-ea"/>
              <a:cs typeface="+mn-cs"/>
            </a:rPr>
            <a:t>による</a:t>
          </a:r>
          <a:r>
            <a:rPr kumimoji="1" lang="ja-JP" altLang="ja-JP" sz="1100">
              <a:solidFill>
                <a:schemeClr val="dk1"/>
              </a:solidFill>
              <a:effectLst/>
              <a:latin typeface="+mn-lt"/>
              <a:ea typeface="+mn-ea"/>
              <a:cs typeface="+mn-cs"/>
            </a:rPr>
            <a:t>税収入</a:t>
          </a:r>
          <a:r>
            <a:rPr kumimoji="1" lang="ja-JP" altLang="en-US" sz="1100">
              <a:solidFill>
                <a:schemeClr val="dk1"/>
              </a:solidFill>
              <a:effectLst/>
              <a:latin typeface="+mn-lt"/>
              <a:ea typeface="+mn-ea"/>
              <a:cs typeface="+mn-cs"/>
            </a:rPr>
            <a:t>への</a:t>
          </a:r>
          <a:r>
            <a:rPr kumimoji="1" lang="ja-JP" altLang="ja-JP" sz="1100">
              <a:solidFill>
                <a:schemeClr val="dk1"/>
              </a:solidFill>
              <a:effectLst/>
              <a:latin typeface="+mn-lt"/>
              <a:ea typeface="+mn-ea"/>
              <a:cs typeface="+mn-cs"/>
            </a:rPr>
            <a:t>影響は数年後とみている。財政力指数は類似団体平均</a:t>
          </a:r>
          <a:r>
            <a:rPr kumimoji="1" lang="en-US" altLang="ja-JP" sz="1100">
              <a:solidFill>
                <a:schemeClr val="dk1"/>
              </a:solidFill>
              <a:effectLst/>
              <a:latin typeface="+mn-lt"/>
              <a:ea typeface="+mn-ea"/>
              <a:cs typeface="+mn-cs"/>
            </a:rPr>
            <a:t>0.70</a:t>
          </a:r>
          <a:r>
            <a:rPr kumimoji="1" lang="ja-JP" altLang="ja-JP" sz="1100">
              <a:solidFill>
                <a:schemeClr val="dk1"/>
              </a:solidFill>
              <a:effectLst/>
              <a:latin typeface="+mn-lt"/>
              <a:ea typeface="+mn-ea"/>
              <a:cs typeface="+mn-cs"/>
            </a:rPr>
            <a:t>を上回っているため健全と言えるが、今後も事業の見直しによる歳出の削減を継続するとともに、財政基盤の強化に努める。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35983</xdr:rowOff>
    </xdr:from>
    <xdr:to>
      <xdr:col>23</xdr:col>
      <xdr:colOff>133350</xdr:colOff>
      <xdr:row>41</xdr:row>
      <xdr:rowOff>49389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6543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9172</xdr:rowOff>
    </xdr:from>
    <xdr:to>
      <xdr:col>19</xdr:col>
      <xdr:colOff>133350</xdr:colOff>
      <xdr:row>41</xdr:row>
      <xdr:rowOff>35983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386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153811</xdr:rowOff>
    </xdr:from>
    <xdr:to>
      <xdr:col>15</xdr:col>
      <xdr:colOff>82550</xdr:colOff>
      <xdr:row>41</xdr:row>
      <xdr:rowOff>9172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118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153811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850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170039</xdr:rowOff>
    </xdr:from>
    <xdr:to>
      <xdr:col>23</xdr:col>
      <xdr:colOff>184150</xdr:colOff>
      <xdr:row>41</xdr:row>
      <xdr:rowOff>100189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15116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73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156633</xdr:rowOff>
    </xdr:from>
    <xdr:to>
      <xdr:col>19</xdr:col>
      <xdr:colOff>184150</xdr:colOff>
      <xdr:row>41</xdr:row>
      <xdr:rowOff>86783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96960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129822</xdr:rowOff>
    </xdr:from>
    <xdr:to>
      <xdr:col>15</xdr:col>
      <xdr:colOff>133350</xdr:colOff>
      <xdr:row>41</xdr:row>
      <xdr:rowOff>59972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70149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103011</xdr:rowOff>
    </xdr:from>
    <xdr:to>
      <xdr:col>11</xdr:col>
      <xdr:colOff>82550</xdr:colOff>
      <xdr:row>41</xdr:row>
      <xdr:rowOff>33161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43338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2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経常収支比率の分母となる臨時財政対策債の発行可能額</a:t>
          </a:r>
          <a:r>
            <a:rPr kumimoji="1" lang="ja-JP" altLang="en-US" sz="1100">
              <a:solidFill>
                <a:schemeClr val="dk1"/>
              </a:solidFill>
              <a:effectLst/>
              <a:latin typeface="+mn-lt"/>
              <a:ea typeface="+mn-ea"/>
              <a:cs typeface="+mn-cs"/>
            </a:rPr>
            <a:t>が皆減した一方で</a:t>
          </a:r>
          <a:r>
            <a:rPr kumimoji="1" lang="ja-JP" altLang="ja-JP" sz="1100">
              <a:solidFill>
                <a:schemeClr val="dk1"/>
              </a:solidFill>
              <a:effectLst/>
              <a:latin typeface="+mn-lt"/>
              <a:ea typeface="+mn-ea"/>
              <a:cs typeface="+mn-cs"/>
            </a:rPr>
            <a:t>地方税や普通交付税等が増加したこと</a:t>
          </a:r>
          <a:r>
            <a:rPr kumimoji="1" lang="ja-JP" altLang="en-US" sz="1100">
              <a:solidFill>
                <a:schemeClr val="dk1"/>
              </a:solidFill>
              <a:effectLst/>
              <a:latin typeface="+mn-lt"/>
              <a:ea typeface="+mn-ea"/>
              <a:cs typeface="+mn-cs"/>
            </a:rPr>
            <a:t>で</a:t>
          </a:r>
          <a:r>
            <a:rPr kumimoji="1" lang="ja-JP" altLang="ja-JP" sz="1100">
              <a:solidFill>
                <a:schemeClr val="dk1"/>
              </a:solidFill>
              <a:effectLst/>
              <a:latin typeface="+mn-lt"/>
              <a:ea typeface="+mn-ea"/>
              <a:cs typeface="+mn-cs"/>
            </a:rPr>
            <a:t>、経常的収入は約</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億円増加した。</a:t>
          </a:r>
          <a:r>
            <a:rPr kumimoji="1" lang="ja-JP" altLang="en-US" sz="1100">
              <a:solidFill>
                <a:schemeClr val="dk1"/>
              </a:solidFill>
              <a:effectLst/>
              <a:latin typeface="+mn-lt"/>
              <a:ea typeface="+mn-ea"/>
              <a:cs typeface="+mn-cs"/>
            </a:rPr>
            <a:t>経費は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人件費の増加、</a:t>
          </a:r>
          <a:r>
            <a:rPr kumimoji="1" lang="ja-JP" altLang="ja-JP" sz="1100">
              <a:solidFill>
                <a:schemeClr val="dk1"/>
              </a:solidFill>
              <a:effectLst/>
              <a:latin typeface="+mn-lt"/>
              <a:ea typeface="+mn-ea"/>
              <a:cs typeface="+mn-cs"/>
            </a:rPr>
            <a:t>補助費等では</a:t>
          </a:r>
          <a:r>
            <a:rPr kumimoji="1" lang="ja-JP" altLang="en-US" sz="1100">
              <a:solidFill>
                <a:schemeClr val="dk1"/>
              </a:solidFill>
              <a:effectLst/>
              <a:latin typeface="+mn-lt"/>
              <a:ea typeface="+mn-ea"/>
              <a:cs typeface="+mn-cs"/>
            </a:rPr>
            <a:t>全世代・基幹型地域包括支援センター運営事業費負担金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公債費では</a:t>
          </a:r>
          <a:r>
            <a:rPr kumimoji="1" lang="ja-JP" altLang="ja-JP" sz="1100">
              <a:solidFill>
                <a:schemeClr val="dk1"/>
              </a:solidFill>
              <a:effectLst/>
              <a:latin typeface="+mn-lt"/>
              <a:ea typeface="+mn-ea"/>
              <a:cs typeface="+mn-cs"/>
            </a:rPr>
            <a:t>ごみ処理施設建設による起債の元金償還等により、約</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億円増加した。これらの要因により、経常収支比率は前年度比</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ポイント増加した。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類似団体平均値より</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回っているが、今後とも、事務事業の優先度を点検し、経常経費の削減に努め、財政の硬直化の抑制に努める。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165100</xdr:rowOff>
    </xdr:from>
    <xdr:to>
      <xdr:col>23</xdr:col>
      <xdr:colOff>133350</xdr:colOff>
      <xdr:row>63</xdr:row>
      <xdr:rowOff>53975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95000"/>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62547</xdr:rowOff>
    </xdr:from>
    <xdr:to>
      <xdr:col>19</xdr:col>
      <xdr:colOff>133350</xdr:colOff>
      <xdr:row>62</xdr:row>
      <xdr:rowOff>165100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92447"/>
          <a:ext cx="8890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142557</xdr:rowOff>
    </xdr:from>
    <xdr:to>
      <xdr:col>15</xdr:col>
      <xdr:colOff>82550</xdr:colOff>
      <xdr:row>62</xdr:row>
      <xdr:rowOff>62547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258107"/>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142557</xdr:rowOff>
    </xdr:from>
    <xdr:to>
      <xdr:col>11</xdr:col>
      <xdr:colOff>31750</xdr:colOff>
      <xdr:row>61</xdr:row>
      <xdr:rowOff>89218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258107"/>
          <a:ext cx="8890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3175</xdr:rowOff>
    </xdr:from>
    <xdr:to>
      <xdr:col>23</xdr:col>
      <xdr:colOff>184150</xdr:colOff>
      <xdr:row>63</xdr:row>
      <xdr:rowOff>104775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19702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4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114300</xdr:rowOff>
    </xdr:from>
    <xdr:to>
      <xdr:col>19</xdr:col>
      <xdr:colOff>184150</xdr:colOff>
      <xdr:row>63</xdr:row>
      <xdr:rowOff>44450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54627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1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11747</xdr:rowOff>
    </xdr:from>
    <xdr:to>
      <xdr:col>15</xdr:col>
      <xdr:colOff>133350</xdr:colOff>
      <xdr:row>62</xdr:row>
      <xdr:rowOff>113347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4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123524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10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91757</xdr:rowOff>
    </xdr:from>
    <xdr:to>
      <xdr:col>11</xdr:col>
      <xdr:colOff>82550</xdr:colOff>
      <xdr:row>60</xdr:row>
      <xdr:rowOff>21907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0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32084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97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38418</xdr:rowOff>
    </xdr:from>
    <xdr:to>
      <xdr:col>7</xdr:col>
      <xdr:colOff>31750</xdr:colOff>
      <xdr:row>61</xdr:row>
      <xdr:rowOff>140018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4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150195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26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[130,364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年度は会計年度任用職員の賃金が人件費に計上となったことにより増額し、令和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年度は会計年度任用職員の期末手当分が増額した。令和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年度及び令和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ほぼ横ばいであ</a:t>
          </a:r>
          <a:r>
            <a:rPr kumimoji="1" lang="ja-JP" altLang="en-US" sz="1100">
              <a:solidFill>
                <a:schemeClr val="dk1"/>
              </a:solidFill>
              <a:effectLst/>
              <a:latin typeface="+mn-lt"/>
              <a:ea typeface="+mn-ea"/>
              <a:cs typeface="+mn-cs"/>
            </a:rPr>
            <a:t>った。令和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年度は、給与及び賞与支給率の改定による</a:t>
          </a:r>
          <a:r>
            <a:rPr kumimoji="1" lang="ja-JP" altLang="ja-JP" sz="1100">
              <a:solidFill>
                <a:schemeClr val="dk1"/>
              </a:solidFill>
              <a:effectLst/>
              <a:latin typeface="+mn-lt"/>
              <a:ea typeface="+mn-ea"/>
              <a:cs typeface="+mn-cs"/>
            </a:rPr>
            <a:t>人件費</a:t>
          </a:r>
          <a:r>
            <a:rPr kumimoji="1" lang="ja-JP" altLang="en-US" sz="1100">
              <a:solidFill>
                <a:schemeClr val="dk1"/>
              </a:solidFill>
              <a:effectLst/>
              <a:latin typeface="+mn-lt"/>
              <a:ea typeface="+mn-ea"/>
              <a:cs typeface="+mn-cs"/>
            </a:rPr>
            <a:t>の増額により増額した。</a:t>
          </a:r>
          <a:endParaRPr kumimoji="1" lang="en-US" altLang="ja-JP" sz="110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類似団体及び全国平均と比較してもコストの削減ができていると言えるが、委託料などの業務見直しによる事業廃止等、引き続きコストの削減を図っていく。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72434</xdr:rowOff>
    </xdr:from>
    <xdr:to>
      <xdr:col>23</xdr:col>
      <xdr:colOff>133350</xdr:colOff>
      <xdr:row>81</xdr:row>
      <xdr:rowOff>157445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59884"/>
          <a:ext cx="838200" cy="8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72434</xdr:rowOff>
    </xdr:from>
    <xdr:to>
      <xdr:col>19</xdr:col>
      <xdr:colOff>133350</xdr:colOff>
      <xdr:row>81</xdr:row>
      <xdr:rowOff>80035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3959884"/>
          <a:ext cx="889000" cy="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66249</xdr:rowOff>
    </xdr:from>
    <xdr:to>
      <xdr:col>15</xdr:col>
      <xdr:colOff>82550</xdr:colOff>
      <xdr:row>81</xdr:row>
      <xdr:rowOff>80035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53699"/>
          <a:ext cx="889000" cy="1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158770</xdr:rowOff>
    </xdr:from>
    <xdr:to>
      <xdr:col>11</xdr:col>
      <xdr:colOff>31750</xdr:colOff>
      <xdr:row>81</xdr:row>
      <xdr:rowOff>66249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874770"/>
          <a:ext cx="889000" cy="7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106645</xdr:rowOff>
    </xdr:from>
    <xdr:to>
      <xdr:col>23</xdr:col>
      <xdr:colOff>184150</xdr:colOff>
      <xdr:row>82</xdr:row>
      <xdr:rowOff>36795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9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123172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39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21634</xdr:rowOff>
    </xdr:from>
    <xdr:to>
      <xdr:col>19</xdr:col>
      <xdr:colOff>184150</xdr:colOff>
      <xdr:row>81</xdr:row>
      <xdr:rowOff>123234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0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133411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77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29235</xdr:rowOff>
    </xdr:from>
    <xdr:to>
      <xdr:col>15</xdr:col>
      <xdr:colOff>133350</xdr:colOff>
      <xdr:row>81</xdr:row>
      <xdr:rowOff>130835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1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141012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8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15449</xdr:rowOff>
    </xdr:from>
    <xdr:to>
      <xdr:col>11</xdr:col>
      <xdr:colOff>82550</xdr:colOff>
      <xdr:row>81</xdr:row>
      <xdr:rowOff>117049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0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127226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71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107970</xdr:rowOff>
    </xdr:from>
    <xdr:to>
      <xdr:col>7</xdr:col>
      <xdr:colOff>31750</xdr:colOff>
      <xdr:row>81</xdr:row>
      <xdr:rowOff>38120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2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48297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592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経験年数と比べて給与月額が低い職員の退職に伴い上昇した。国家公務員と同じ給料表を使用しているため大きな増減は無いが、昇給幅圧縮前の職員の退職と社会人経験に比べ低い給料月額で採用された場合には減少すると見込まれ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136071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725650"/>
          <a:ext cx="8382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14514</xdr:rowOff>
    </xdr:from>
    <xdr:to>
      <xdr:col>77</xdr:col>
      <xdr:colOff>44450</xdr:colOff>
      <xdr:row>85</xdr:row>
      <xdr:rowOff>152400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587764"/>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86</xdr:row>
      <xdr:rowOff>84364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58776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84364</xdr:rowOff>
    </xdr:from>
    <xdr:to>
      <xdr:col>68</xdr:col>
      <xdr:colOff>152400</xdr:colOff>
      <xdr:row>86</xdr:row>
      <xdr:rowOff>170543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82906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135164</xdr:rowOff>
    </xdr:from>
    <xdr:to>
      <xdr:col>73</xdr:col>
      <xdr:colOff>44450</xdr:colOff>
      <xdr:row>85</xdr:row>
      <xdr:rowOff>65314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75491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33564</xdr:rowOff>
    </xdr:from>
    <xdr:to>
      <xdr:col>68</xdr:col>
      <xdr:colOff>203200</xdr:colOff>
      <xdr:row>86</xdr:row>
      <xdr:rowOff>135164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145341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119743</xdr:rowOff>
    </xdr:from>
    <xdr:to>
      <xdr:col>64</xdr:col>
      <xdr:colOff>152400</xdr:colOff>
      <xdr:row>87</xdr:row>
      <xdr:rowOff>49893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34670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豊明市職員定員適正化計画に基づき、民間委託等を行い、計画的な人事体制を構築しており、住民サービスを低下させることなく類似団体の平均を下回っている。</a:t>
          </a:r>
          <a:endParaRPr lang="ja-JP" altLang="ja-JP" sz="1400">
            <a:effectLst/>
          </a:endParaRPr>
        </a:p>
        <a:p>
          <a:r>
            <a:rPr kumimoji="1" lang="ja-JP" altLang="ja-JP" sz="1100">
              <a:solidFill>
                <a:schemeClr val="dk1"/>
              </a:solidFill>
              <a:effectLst/>
              <a:latin typeface="+mn-lt"/>
              <a:ea typeface="+mn-ea"/>
              <a:cs typeface="+mn-cs"/>
            </a:rPr>
            <a:t>今後も計画に基づき、更なる民間委託等の工夫を行っていく。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129631</xdr:rowOff>
    </xdr:from>
    <xdr:to>
      <xdr:col>81</xdr:col>
      <xdr:colOff>44450</xdr:colOff>
      <xdr:row>60</xdr:row>
      <xdr:rowOff>2994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245181"/>
          <a:ext cx="8382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122737</xdr:rowOff>
    </xdr:from>
    <xdr:to>
      <xdr:col>77</xdr:col>
      <xdr:colOff>44450</xdr:colOff>
      <xdr:row>59</xdr:row>
      <xdr:rowOff>129631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23828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107224</xdr:rowOff>
    </xdr:from>
    <xdr:to>
      <xdr:col>72</xdr:col>
      <xdr:colOff>203200</xdr:colOff>
      <xdr:row>59</xdr:row>
      <xdr:rowOff>122737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222774"/>
          <a:ext cx="889000" cy="1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102053</xdr:rowOff>
    </xdr:from>
    <xdr:to>
      <xdr:col>68</xdr:col>
      <xdr:colOff>152400</xdr:colOff>
      <xdr:row>59</xdr:row>
      <xdr:rowOff>107224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217603"/>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123644</xdr:rowOff>
    </xdr:from>
    <xdr:to>
      <xdr:col>81</xdr:col>
      <xdr:colOff>95250</xdr:colOff>
      <xdr:row>60</xdr:row>
      <xdr:rowOff>53794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23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140171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84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78831</xdr:rowOff>
    </xdr:from>
    <xdr:to>
      <xdr:col>77</xdr:col>
      <xdr:colOff>95250</xdr:colOff>
      <xdr:row>60</xdr:row>
      <xdr:rowOff>8981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9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19158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63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71937</xdr:rowOff>
    </xdr:from>
    <xdr:to>
      <xdr:col>73</xdr:col>
      <xdr:colOff>44450</xdr:colOff>
      <xdr:row>60</xdr:row>
      <xdr:rowOff>2087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8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12264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956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56424</xdr:rowOff>
    </xdr:from>
    <xdr:to>
      <xdr:col>68</xdr:col>
      <xdr:colOff>203200</xdr:colOff>
      <xdr:row>59</xdr:row>
      <xdr:rowOff>158024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7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168201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940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51253</xdr:rowOff>
    </xdr:from>
    <xdr:to>
      <xdr:col>64</xdr:col>
      <xdr:colOff>152400</xdr:colOff>
      <xdr:row>59</xdr:row>
      <xdr:rowOff>152853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6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163030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93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か年平均である実質公債費比率は、前年度比</a:t>
          </a:r>
          <a:r>
            <a:rPr kumimoji="1" lang="en-US" altLang="ja-JP" sz="1050">
              <a:solidFill>
                <a:schemeClr val="dk1"/>
              </a:solidFill>
              <a:effectLst/>
              <a:latin typeface="+mn-lt"/>
              <a:ea typeface="+mn-ea"/>
              <a:cs typeface="+mn-cs"/>
            </a:rPr>
            <a:t>0.2</a:t>
          </a:r>
          <a:r>
            <a:rPr kumimoji="1" lang="ja-JP" altLang="en-US" sz="1050">
              <a:solidFill>
                <a:schemeClr val="dk1"/>
              </a:solidFill>
              <a:effectLst/>
              <a:latin typeface="+mn-lt"/>
              <a:ea typeface="+mn-ea"/>
              <a:cs typeface="+mn-cs"/>
            </a:rPr>
            <a:t>ポイント増加</a:t>
          </a:r>
          <a:r>
            <a:rPr kumimoji="1" lang="ja-JP" altLang="ja-JP" sz="1050">
              <a:solidFill>
                <a:schemeClr val="dk1"/>
              </a:solidFill>
              <a:effectLst/>
              <a:latin typeface="+mn-lt"/>
              <a:ea typeface="+mn-ea"/>
              <a:cs typeface="+mn-cs"/>
            </a:rPr>
            <a:t>した。</a:t>
          </a:r>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か年平均から除かれた令和</a:t>
          </a:r>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年度単年度比率と、新たに加わった令和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度単年度比率を比較すると、令和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年度の方が比率が</a:t>
          </a:r>
          <a:r>
            <a:rPr kumimoji="1" lang="en-US" altLang="ja-JP" sz="1050">
              <a:solidFill>
                <a:schemeClr val="dk1"/>
              </a:solidFill>
              <a:effectLst/>
              <a:latin typeface="+mn-lt"/>
              <a:ea typeface="+mn-ea"/>
              <a:cs typeface="+mn-cs"/>
            </a:rPr>
            <a:t>0.85</a:t>
          </a:r>
          <a:r>
            <a:rPr kumimoji="1" lang="ja-JP" altLang="en-US" sz="1050">
              <a:solidFill>
                <a:schemeClr val="dk1"/>
              </a:solidFill>
              <a:effectLst/>
              <a:latin typeface="+mn-lt"/>
              <a:ea typeface="+mn-ea"/>
              <a:cs typeface="+mn-cs"/>
            </a:rPr>
            <a:t>ポイント</a:t>
          </a:r>
          <a:r>
            <a:rPr kumimoji="1" lang="ja-JP" altLang="ja-JP" sz="1050">
              <a:solidFill>
                <a:schemeClr val="dk1"/>
              </a:solidFill>
              <a:effectLst/>
              <a:latin typeface="+mn-lt"/>
              <a:ea typeface="+mn-ea"/>
              <a:cs typeface="+mn-cs"/>
            </a:rPr>
            <a:t>高いためである。</a:t>
          </a:r>
          <a:endParaRPr lang="ja-JP" altLang="ja-JP" sz="1200">
            <a:effectLst/>
          </a:endParaRPr>
        </a:p>
        <a:p>
          <a:r>
            <a:rPr kumimoji="1" lang="ja-JP" altLang="ja-JP" sz="1050">
              <a:solidFill>
                <a:schemeClr val="dk1"/>
              </a:solidFill>
              <a:effectLst/>
              <a:latin typeface="+mn-lt"/>
              <a:ea typeface="+mn-ea"/>
              <a:cs typeface="+mn-cs"/>
            </a:rPr>
            <a:t>実質公債費比率が増したのは、令和</a:t>
          </a:r>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年度と令和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度を比較して、一部事務組合等の起こした地方債に充てたと認められる負担金が、令和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年度は約</a:t>
          </a:r>
          <a:r>
            <a:rPr kumimoji="1" lang="en-US" altLang="ja-JP" sz="1050">
              <a:solidFill>
                <a:schemeClr val="dk1"/>
              </a:solidFill>
              <a:effectLst/>
              <a:latin typeface="+mn-lt"/>
              <a:ea typeface="+mn-ea"/>
              <a:cs typeface="+mn-cs"/>
            </a:rPr>
            <a:t>1.6</a:t>
          </a:r>
          <a:r>
            <a:rPr kumimoji="1" lang="ja-JP" altLang="ja-JP" sz="1050">
              <a:solidFill>
                <a:schemeClr val="dk1"/>
              </a:solidFill>
              <a:effectLst/>
              <a:latin typeface="+mn-lt"/>
              <a:ea typeface="+mn-ea"/>
              <a:cs typeface="+mn-cs"/>
            </a:rPr>
            <a:t>億円</a:t>
          </a:r>
          <a:r>
            <a:rPr kumimoji="1" lang="ja-JP" altLang="ja-JP" sz="1050">
              <a:solidFill>
                <a:sysClr val="windowText" lastClr="000000"/>
              </a:solidFill>
              <a:effectLst/>
              <a:latin typeface="+mn-lt"/>
              <a:ea typeface="+mn-ea"/>
              <a:cs typeface="+mn-cs"/>
            </a:rPr>
            <a:t>増</a:t>
          </a:r>
          <a:r>
            <a:rPr kumimoji="1" lang="ja-JP" altLang="ja-JP" sz="1050">
              <a:solidFill>
                <a:schemeClr val="dk1"/>
              </a:solidFill>
              <a:effectLst/>
              <a:latin typeface="+mn-lt"/>
              <a:ea typeface="+mn-ea"/>
              <a:cs typeface="+mn-cs"/>
            </a:rPr>
            <a:t>となったことが要因として挙げられる。この負担金の増額要因は、新ごみ処理施設建設事業債に係る元金の償還開始のためであり、令和</a:t>
          </a:r>
          <a:r>
            <a:rPr kumimoji="1" lang="en-US" altLang="ja-JP" sz="1050">
              <a:solidFill>
                <a:schemeClr val="dk1"/>
              </a:solidFill>
              <a:effectLst/>
              <a:latin typeface="+mn-lt"/>
              <a:ea typeface="+mn-ea"/>
              <a:cs typeface="+mn-cs"/>
            </a:rPr>
            <a:t>18</a:t>
          </a:r>
          <a:r>
            <a:rPr kumimoji="1" lang="ja-JP" altLang="ja-JP" sz="1050">
              <a:solidFill>
                <a:schemeClr val="dk1"/>
              </a:solidFill>
              <a:effectLst/>
              <a:latin typeface="+mn-lt"/>
              <a:ea typeface="+mn-ea"/>
              <a:cs typeface="+mn-cs"/>
            </a:rPr>
            <a:t>年度までこの償還は続く見込みである。</a:t>
          </a:r>
          <a:endParaRPr lang="ja-JP" altLang="ja-JP" sz="12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148167</xdr:rowOff>
    </xdr:from>
    <xdr:to>
      <xdr:col>81</xdr:col>
      <xdr:colOff>44450</xdr:colOff>
      <xdr:row>38</xdr:row>
      <xdr:rowOff>164254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63267"/>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99906</xdr:rowOff>
    </xdr:from>
    <xdr:to>
      <xdr:col>77</xdr:col>
      <xdr:colOff>44450</xdr:colOff>
      <xdr:row>38</xdr:row>
      <xdr:rowOff>148167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61500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51646</xdr:rowOff>
    </xdr:from>
    <xdr:to>
      <xdr:col>72</xdr:col>
      <xdr:colOff>203200</xdr:colOff>
      <xdr:row>38</xdr:row>
      <xdr:rowOff>99906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56674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43604</xdr:rowOff>
    </xdr:from>
    <xdr:to>
      <xdr:col>68</xdr:col>
      <xdr:colOff>152400</xdr:colOff>
      <xdr:row>38</xdr:row>
      <xdr:rowOff>51646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5587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113454</xdr:rowOff>
    </xdr:from>
    <xdr:to>
      <xdr:col>81</xdr:col>
      <xdr:colOff>95250</xdr:colOff>
      <xdr:row>39</xdr:row>
      <xdr:rowOff>43604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2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129981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47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97367</xdr:rowOff>
    </xdr:from>
    <xdr:to>
      <xdr:col>77</xdr:col>
      <xdr:colOff>95250</xdr:colOff>
      <xdr:row>39</xdr:row>
      <xdr:rowOff>27517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37694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38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49106</xdr:rowOff>
    </xdr:from>
    <xdr:to>
      <xdr:col>73</xdr:col>
      <xdr:colOff>44450</xdr:colOff>
      <xdr:row>38</xdr:row>
      <xdr:rowOff>150706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56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160884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3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846</xdr:rowOff>
    </xdr:from>
    <xdr:to>
      <xdr:col>68</xdr:col>
      <xdr:colOff>203200</xdr:colOff>
      <xdr:row>38</xdr:row>
      <xdr:rowOff>102446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1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112624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284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164254</xdr:rowOff>
    </xdr:from>
    <xdr:to>
      <xdr:col>64</xdr:col>
      <xdr:colOff>152400</xdr:colOff>
      <xdr:row>38</xdr:row>
      <xdr:rowOff>94404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50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104580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276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将来負担額に対し、充当可能額が上回るため、将来負担比率は計上されていない。</a:t>
          </a:r>
          <a:endParaRPr lang="ja-JP" altLang="ja-JP" sz="1400">
            <a:effectLst/>
          </a:endParaRPr>
        </a:p>
        <a:p>
          <a:r>
            <a:rPr kumimoji="1" lang="ja-JP" altLang="ja-JP" sz="1100">
              <a:solidFill>
                <a:schemeClr val="dk1"/>
              </a:solidFill>
              <a:effectLst/>
              <a:latin typeface="+mn-lt"/>
              <a:ea typeface="+mn-ea"/>
              <a:cs typeface="+mn-cs"/>
            </a:rPr>
            <a:t>前年度と比較すると、将来負担比率は増加（△</a:t>
          </a:r>
          <a:r>
            <a:rPr kumimoji="1" lang="en-US" altLang="ja-JP" sz="1100">
              <a:solidFill>
                <a:schemeClr val="dk1"/>
              </a:solidFill>
              <a:effectLst/>
              <a:latin typeface="+mn-lt"/>
              <a:ea typeface="+mn-ea"/>
              <a:cs typeface="+mn-cs"/>
            </a:rPr>
            <a:t>61.1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59.3</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これは、地方債現在高は減少しているものの、この地方債現在高を含む将来負担額から差し引く充当可能財源が減少（特に、</a:t>
          </a:r>
          <a:r>
            <a:rPr kumimoji="1" lang="ja-JP" altLang="en-US" sz="1100">
              <a:solidFill>
                <a:schemeClr val="dk1"/>
              </a:solidFill>
              <a:effectLst/>
              <a:latin typeface="+mn-lt"/>
              <a:ea typeface="+mn-ea"/>
              <a:cs typeface="+mn-cs"/>
            </a:rPr>
            <a:t>基準</a:t>
          </a:r>
          <a:r>
            <a:rPr kumimoji="1" lang="ja-JP" altLang="ja-JP" sz="1100">
              <a:solidFill>
                <a:schemeClr val="dk1"/>
              </a:solidFill>
              <a:effectLst/>
              <a:latin typeface="+mn-lt"/>
              <a:ea typeface="+mn-ea"/>
              <a:cs typeface="+mn-cs"/>
            </a:rPr>
            <a:t>財政需要額</a:t>
          </a:r>
          <a:r>
            <a:rPr kumimoji="1" lang="ja-JP" altLang="en-US" sz="1100">
              <a:solidFill>
                <a:schemeClr val="dk1"/>
              </a:solidFill>
              <a:effectLst/>
              <a:latin typeface="+mn-lt"/>
              <a:ea typeface="+mn-ea"/>
              <a:cs typeface="+mn-cs"/>
            </a:rPr>
            <a:t>算入</a:t>
          </a:r>
          <a:r>
            <a:rPr kumimoji="1" lang="ja-JP" altLang="ja-JP" sz="1100">
              <a:solidFill>
                <a:schemeClr val="dk1"/>
              </a:solidFill>
              <a:effectLst/>
              <a:latin typeface="+mn-lt"/>
              <a:ea typeface="+mn-ea"/>
              <a:cs typeface="+mn-cs"/>
            </a:rPr>
            <a:t>見込額）したことが要因として挙げられる。</a:t>
          </a:r>
          <a:endParaRPr lang="ja-JP" altLang="ja-JP" sz="1400">
            <a:effectLst/>
          </a:endParaRPr>
        </a:p>
        <a:p>
          <a:r>
            <a:rPr kumimoji="1" lang="ja-JP" altLang="ja-JP" sz="1100">
              <a:solidFill>
                <a:schemeClr val="dk1"/>
              </a:solidFill>
              <a:effectLst/>
              <a:latin typeface="+mn-lt"/>
              <a:ea typeface="+mn-ea"/>
              <a:cs typeface="+mn-cs"/>
            </a:rPr>
            <a:t>今後も事業実施の適正化を図り、財政の健全化に努める。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67,902
63,581
23.22
29,197,299
27,648,684
1,435,320
15,475,133
13,103,741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年度は、会計年度任用職員制度導入により賃金（物件費）から人件費に移行したため、大きく割合が増えた。令和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は類似団体との平均値とほぼ同程度であ</a:t>
          </a:r>
          <a:r>
            <a:rPr kumimoji="1" lang="ja-JP" altLang="en-US" sz="1100">
              <a:solidFill>
                <a:schemeClr val="dk1"/>
              </a:solidFill>
              <a:effectLst/>
              <a:latin typeface="+mn-lt"/>
              <a:ea typeface="+mn-ea"/>
              <a:cs typeface="+mn-cs"/>
            </a:rPr>
            <a:t>った</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給料、賞与支給率の改定により人件費が増加</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675</a:t>
          </a:r>
          <a:r>
            <a:rPr kumimoji="1" lang="ja-JP" altLang="ja-JP" sz="1100">
              <a:solidFill>
                <a:schemeClr val="dk1"/>
              </a:solidFill>
              <a:effectLst/>
              <a:latin typeface="+mn-lt"/>
              <a:ea typeface="+mn-ea"/>
              <a:cs typeface="+mn-cs"/>
            </a:rPr>
            <a:t>百万円）したため、経常収支比率としては</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42418</xdr:rowOff>
    </xdr:from>
    <xdr:to>
      <xdr:col>24</xdr:col>
      <xdr:colOff>25400</xdr:colOff>
      <xdr:row>38</xdr:row>
      <xdr:rowOff>3556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86068"/>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42418</xdr:rowOff>
    </xdr:from>
    <xdr:to>
      <xdr:col>19</xdr:col>
      <xdr:colOff>187325</xdr:colOff>
      <xdr:row>37</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860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4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46990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4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124206</xdr:rowOff>
    </xdr:from>
    <xdr:to>
      <xdr:col>24</xdr:col>
      <xdr:colOff>76200</xdr:colOff>
      <xdr:row>38</xdr:row>
      <xdr:rowOff>54356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96283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163068</xdr:rowOff>
    </xdr:from>
    <xdr:to>
      <xdr:col>20</xdr:col>
      <xdr:colOff>38100</xdr:colOff>
      <xdr:row>37</xdr:row>
      <xdr:rowOff>93218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77995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21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107967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決算額は</a:t>
          </a:r>
          <a:r>
            <a:rPr kumimoji="1" lang="ja-JP" altLang="ja-JP" sz="1100">
              <a:solidFill>
                <a:schemeClr val="dk1"/>
              </a:solidFill>
              <a:effectLst/>
              <a:latin typeface="+mn-lt"/>
              <a:ea typeface="+mn-ea"/>
              <a:cs typeface="+mn-cs"/>
            </a:rPr>
            <a:t>前年度比約</a:t>
          </a:r>
          <a:r>
            <a:rPr kumimoji="1" lang="en-US" altLang="ja-JP" sz="1100">
              <a:solidFill>
                <a:schemeClr val="dk1"/>
              </a:solidFill>
              <a:effectLst/>
              <a:latin typeface="+mn-lt"/>
              <a:ea typeface="+mn-ea"/>
              <a:cs typeface="+mn-cs"/>
            </a:rPr>
            <a:t>88</a:t>
          </a:r>
          <a:r>
            <a:rPr kumimoji="1" lang="ja-JP" altLang="en-US" sz="1100">
              <a:solidFill>
                <a:schemeClr val="dk1"/>
              </a:solidFill>
              <a:effectLst/>
              <a:latin typeface="+mn-lt"/>
              <a:ea typeface="+mn-ea"/>
              <a:cs typeface="+mn-cs"/>
            </a:rPr>
            <a:t>百万</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経常収支比率</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分母となる普通交付税や地方税の増額による経常一般財源等</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したこと</a:t>
          </a:r>
          <a:r>
            <a:rPr kumimoji="1" lang="ja-JP" altLang="ja-JP" sz="1100">
              <a:solidFill>
                <a:schemeClr val="dk1"/>
              </a:solidFill>
              <a:effectLst/>
              <a:latin typeface="+mn-lt"/>
              <a:ea typeface="+mn-ea"/>
              <a:cs typeface="+mn-cs"/>
            </a:rPr>
            <a:t>により</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減少した</a:t>
          </a:r>
          <a:r>
            <a:rPr kumimoji="1" lang="ja-JP" altLang="ja-JP" sz="1100">
              <a:solidFill>
                <a:schemeClr val="dk1"/>
              </a:solidFill>
              <a:effectLst/>
              <a:latin typeface="+mn-lt"/>
              <a:ea typeface="+mn-ea"/>
              <a:cs typeface="+mn-cs"/>
            </a:rPr>
            <a:t>。類似団体平均値と比較してもほぼ同程度で推移しており、平均的な支出を行っていると言える。</a:t>
          </a:r>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100330</xdr:rowOff>
    </xdr:from>
    <xdr:to>
      <xdr:col>82</xdr:col>
      <xdr:colOff>107950</xdr:colOff>
      <xdr:row>15</xdr:row>
      <xdr:rowOff>123190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6720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123190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035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142240</xdr:rowOff>
    </xdr:from>
    <xdr:to>
      <xdr:col>73</xdr:col>
      <xdr:colOff>180975</xdr:colOff>
      <xdr:row>15</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425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142240</xdr:rowOff>
    </xdr:from>
    <xdr:to>
      <xdr:col>69</xdr:col>
      <xdr:colOff>92075</xdr:colOff>
      <xdr:row>15</xdr:row>
      <xdr:rowOff>54610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425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49530</xdr:rowOff>
    </xdr:from>
    <xdr:to>
      <xdr:col>82</xdr:col>
      <xdr:colOff>158750</xdr:colOff>
      <xdr:row>15</xdr:row>
      <xdr:rowOff>151130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66057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72390</xdr:rowOff>
    </xdr:from>
    <xdr:to>
      <xdr:col>78</xdr:col>
      <xdr:colOff>120650</xdr:colOff>
      <xdr:row>16</xdr:row>
      <xdr:rowOff>2540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12717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13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152400</xdr:rowOff>
    </xdr:from>
    <xdr:to>
      <xdr:col>74</xdr:col>
      <xdr:colOff>31750</xdr:colOff>
      <xdr:row>15</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92727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91440</xdr:rowOff>
    </xdr:from>
    <xdr:to>
      <xdr:col>69</xdr:col>
      <xdr:colOff>142875</xdr:colOff>
      <xdr:row>15</xdr:row>
      <xdr:rowOff>21590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31767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6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3810</xdr:rowOff>
    </xdr:from>
    <xdr:to>
      <xdr:col>65</xdr:col>
      <xdr:colOff>53975</xdr:colOff>
      <xdr:row>15</xdr:row>
      <xdr:rowOff>105410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115587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4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決算額</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2,254</a:t>
          </a:r>
          <a:r>
            <a:rPr kumimoji="1" lang="ja-JP" altLang="ja-JP" sz="1100">
              <a:solidFill>
                <a:schemeClr val="dk1"/>
              </a:solidFill>
              <a:effectLst/>
              <a:latin typeface="+mn-lt"/>
              <a:ea typeface="+mn-ea"/>
              <a:cs typeface="+mn-cs"/>
            </a:rPr>
            <a:t>百万円、令和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2,266</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と増加したが、</a:t>
          </a:r>
          <a:r>
            <a:rPr kumimoji="1" lang="ja-JP" altLang="ja-JP" sz="1100">
              <a:solidFill>
                <a:schemeClr val="dk1"/>
              </a:solidFill>
              <a:effectLst/>
              <a:latin typeface="+mn-lt"/>
              <a:ea typeface="+mn-ea"/>
              <a:cs typeface="+mn-cs"/>
            </a:rPr>
            <a:t>経常収支比率</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分母となる</a:t>
          </a:r>
          <a:r>
            <a:rPr kumimoji="1" lang="ja-JP" altLang="en-US" sz="1100">
              <a:solidFill>
                <a:schemeClr val="dk1"/>
              </a:solidFill>
              <a:effectLst/>
              <a:latin typeface="+mn-lt"/>
              <a:ea typeface="+mn-ea"/>
              <a:cs typeface="+mn-cs"/>
            </a:rPr>
            <a:t>普通交付税や地方税の増額による</a:t>
          </a:r>
          <a:r>
            <a:rPr kumimoji="1" lang="ja-JP" altLang="en-US" sz="1100">
              <a:solidFill>
                <a:sysClr val="windowText" lastClr="000000"/>
              </a:solidFill>
              <a:effectLst/>
              <a:latin typeface="+mn-lt"/>
              <a:ea typeface="+mn-ea"/>
              <a:cs typeface="+mn-cs"/>
            </a:rPr>
            <a:t>経常一般財源等が増加したことに</a:t>
          </a:r>
          <a:r>
            <a:rPr kumimoji="1" lang="ja-JP" altLang="en-US" sz="1100">
              <a:solidFill>
                <a:schemeClr val="dk1"/>
              </a:solidFill>
              <a:effectLst/>
              <a:latin typeface="+mn-lt"/>
              <a:ea typeface="+mn-ea"/>
              <a:cs typeface="+mn-cs"/>
            </a:rPr>
            <a:t>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0.7</a:t>
          </a:r>
          <a:r>
            <a:rPr kumimoji="1" lang="ja-JP" altLang="en-US" sz="1100">
              <a:solidFill>
                <a:schemeClr val="dk1"/>
              </a:solidFill>
              <a:effectLst/>
              <a:latin typeface="+mn-lt"/>
              <a:ea typeface="+mn-ea"/>
              <a:cs typeface="+mn-cs"/>
            </a:rPr>
            <a:t>ポイント減少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新型コロナウイルスの影響に係る各種支援がひと段落した一方、少子高齢化対策、生活困窮者支援、物価高騰対策等は依然として続いている。</a:t>
          </a:r>
          <a:r>
            <a:rPr kumimoji="1" lang="ja-JP" altLang="ja-JP" sz="1100">
              <a:solidFill>
                <a:schemeClr val="dk1"/>
              </a:solidFill>
              <a:effectLst/>
              <a:latin typeface="+mn-lt"/>
              <a:ea typeface="+mn-ea"/>
              <a:cs typeface="+mn-cs"/>
            </a:rPr>
            <a:t>高齢化等により年々増加傾向にあることから、資格審査等の適正化や資格要件の見直しを進め、適正な給付に努める。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94343</xdr:rowOff>
    </xdr:from>
    <xdr:to>
      <xdr:col>24</xdr:col>
      <xdr:colOff>25400</xdr:colOff>
      <xdr:row>59</xdr:row>
      <xdr:rowOff>37193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038443"/>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4535</xdr:rowOff>
    </xdr:from>
    <xdr:to>
      <xdr:col>19</xdr:col>
      <xdr:colOff>187325</xdr:colOff>
      <xdr:row>59</xdr:row>
      <xdr:rowOff>37193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1200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53522</xdr:rowOff>
    </xdr:from>
    <xdr:to>
      <xdr:col>15</xdr:col>
      <xdr:colOff>98425</xdr:colOff>
      <xdr:row>59</xdr:row>
      <xdr:rowOff>4535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26172"/>
          <a:ext cx="889000" cy="29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53522</xdr:rowOff>
    </xdr:from>
    <xdr:to>
      <xdr:col>11</xdr:col>
      <xdr:colOff>9525</xdr:colOff>
      <xdr:row>58</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8261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43543</xdr:rowOff>
    </xdr:from>
    <xdr:to>
      <xdr:col>24</xdr:col>
      <xdr:colOff>76200</xdr:colOff>
      <xdr:row>58</xdr:row>
      <xdr:rowOff>145143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15620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157843</xdr:rowOff>
    </xdr:from>
    <xdr:to>
      <xdr:col>20</xdr:col>
      <xdr:colOff>38100</xdr:colOff>
      <xdr:row>59</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72770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88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125185</xdr:rowOff>
    </xdr:from>
    <xdr:to>
      <xdr:col>15</xdr:col>
      <xdr:colOff>149225</xdr:colOff>
      <xdr:row>59</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40112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2722</xdr:rowOff>
    </xdr:from>
    <xdr:to>
      <xdr:col>11</xdr:col>
      <xdr:colOff>60325</xdr:colOff>
      <xdr:row>57</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89099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この「その他」の内訳は、「（１）普通会計の状況（市町村）」シート中「性質別歳出の状況」表の「経常経費充当一般財源等」のとおり、維持補修費</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％、繰出金</a:t>
          </a:r>
          <a:r>
            <a:rPr kumimoji="1" lang="en-US" altLang="ja-JP" sz="1100">
              <a:solidFill>
                <a:schemeClr val="dk1"/>
              </a:solidFill>
              <a:effectLst/>
              <a:latin typeface="+mn-lt"/>
              <a:ea typeface="+mn-ea"/>
              <a:cs typeface="+mn-cs"/>
            </a:rPr>
            <a:t>11.0</a:t>
          </a:r>
          <a:r>
            <a:rPr kumimoji="1" lang="ja-JP" altLang="ja-JP" sz="1100">
              <a:solidFill>
                <a:schemeClr val="dk1"/>
              </a:solidFill>
              <a:effectLst/>
              <a:latin typeface="+mn-lt"/>
              <a:ea typeface="+mn-ea"/>
              <a:cs typeface="+mn-cs"/>
            </a:rPr>
            <a:t>％である。その他の大半を占める繰出金は、国民健康保険などの特別会計繰出金である。令和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後期高齢者医療保険基盤安定繰出金</a:t>
          </a:r>
          <a:r>
            <a:rPr kumimoji="1" lang="ja-JP" altLang="ja-JP"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職員給与費等繰出金</a:t>
          </a:r>
          <a:r>
            <a:rPr kumimoji="1" lang="ja-JP" altLang="ja-JP"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百万円増加した。</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105228</xdr:rowOff>
    </xdr:from>
    <xdr:to>
      <xdr:col>82</xdr:col>
      <xdr:colOff>107950</xdr:colOff>
      <xdr:row>58</xdr:row>
      <xdr:rowOff>159657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493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116115</xdr:rowOff>
    </xdr:from>
    <xdr:to>
      <xdr:col>78</xdr:col>
      <xdr:colOff>69850</xdr:colOff>
      <xdr:row>58</xdr:row>
      <xdr:rowOff>159657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602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116115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18700"/>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29028</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187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54428</xdr:rowOff>
    </xdr:from>
    <xdr:to>
      <xdr:col>82</xdr:col>
      <xdr:colOff>158750</xdr:colOff>
      <xdr:row>58</xdr:row>
      <xdr:rowOff>156028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26505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7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108857</xdr:rowOff>
    </xdr:from>
    <xdr:to>
      <xdr:col>78</xdr:col>
      <xdr:colOff>120650</xdr:colOff>
      <xdr:row>59</xdr:row>
      <xdr:rowOff>39007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23784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3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65315</xdr:rowOff>
    </xdr:from>
    <xdr:to>
      <xdr:col>74</xdr:col>
      <xdr:colOff>31750</xdr:colOff>
      <xdr:row>58</xdr:row>
      <xdr:rowOff>166915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149678</xdr:rowOff>
    </xdr:from>
    <xdr:to>
      <xdr:col>65</xdr:col>
      <xdr:colOff>53975</xdr:colOff>
      <xdr:row>58</xdr:row>
      <xdr:rowOff>79828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90005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ポイント増となった主な要因は、</a:t>
          </a:r>
          <a:r>
            <a:rPr kumimoji="1" lang="ja-JP" altLang="en-US" sz="1100">
              <a:solidFill>
                <a:schemeClr val="dk1"/>
              </a:solidFill>
              <a:effectLst/>
              <a:latin typeface="+mn-lt"/>
              <a:ea typeface="+mn-ea"/>
              <a:cs typeface="+mn-cs"/>
            </a:rPr>
            <a:t>全世代・基幹型地域包括支援センター運営事業費負担金で</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、尾三消防組合負担金で</a:t>
          </a:r>
          <a:r>
            <a:rPr kumimoji="1" lang="en-US" altLang="ja-JP" sz="1100">
              <a:solidFill>
                <a:schemeClr val="dk1"/>
              </a:solidFill>
              <a:effectLst/>
              <a:latin typeface="+mn-lt"/>
              <a:ea typeface="+mn-ea"/>
              <a:cs typeface="+mn-cs"/>
            </a:rPr>
            <a:t>64</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増加した</a:t>
          </a:r>
          <a:r>
            <a:rPr kumimoji="1" lang="ja-JP" altLang="en-US" sz="1100">
              <a:solidFill>
                <a:schemeClr val="dk1"/>
              </a:solidFill>
              <a:effectLst/>
              <a:latin typeface="+mn-lt"/>
              <a:ea typeface="+mn-ea"/>
              <a:cs typeface="+mn-cs"/>
            </a:rPr>
            <a:t>ことである</a:t>
          </a:r>
          <a:r>
            <a:rPr kumimoji="1" lang="ja-JP" altLang="ja-JP" sz="1100">
              <a:solidFill>
                <a:schemeClr val="dk1"/>
              </a:solidFill>
              <a:effectLst/>
              <a:latin typeface="+mn-lt"/>
              <a:ea typeface="+mn-ea"/>
              <a:cs typeface="+mn-cs"/>
            </a:rPr>
            <a:t>。類似団体平均値と比較してもほぼ同程度で推移しており、平均的な支出を行っていると言える。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145288</xdr:rowOff>
    </xdr:from>
    <xdr:to>
      <xdr:col>82</xdr:col>
      <xdr:colOff>107950</xdr:colOff>
      <xdr:row>36</xdr:row>
      <xdr:rowOff>149860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31748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122428</xdr:rowOff>
    </xdr:from>
    <xdr:to>
      <xdr:col>78</xdr:col>
      <xdr:colOff>69850</xdr:colOff>
      <xdr:row>36</xdr:row>
      <xdr:rowOff>145288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946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40132</xdr:rowOff>
    </xdr:from>
    <xdr:to>
      <xdr:col>73</xdr:col>
      <xdr:colOff>180975</xdr:colOff>
      <xdr:row>36</xdr:row>
      <xdr:rowOff>122428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21233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40132</xdr:rowOff>
    </xdr:from>
    <xdr:to>
      <xdr:col>69</xdr:col>
      <xdr:colOff>92075</xdr:colOff>
      <xdr:row>36</xdr:row>
      <xdr:rowOff>85852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123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115587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94488</xdr:rowOff>
    </xdr:from>
    <xdr:to>
      <xdr:col>78</xdr:col>
      <xdr:colOff>120650</xdr:colOff>
      <xdr:row>37</xdr:row>
      <xdr:rowOff>24638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34815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71628</xdr:rowOff>
    </xdr:from>
    <xdr:to>
      <xdr:col>74</xdr:col>
      <xdr:colOff>31750</xdr:colOff>
      <xdr:row>37</xdr:row>
      <xdr:rowOff>1778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35052</xdr:rowOff>
    </xdr:from>
    <xdr:to>
      <xdr:col>65</xdr:col>
      <xdr:colOff>53975</xdr:colOff>
      <xdr:row>36</xdr:row>
      <xdr:rowOff>136652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146829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6.4</a:t>
          </a:r>
          <a:r>
            <a:rPr kumimoji="1" lang="ja-JP" altLang="ja-JP" sz="1100">
              <a:solidFill>
                <a:schemeClr val="dk1"/>
              </a:solidFill>
              <a:effectLst/>
              <a:latin typeface="+mn-lt"/>
              <a:ea typeface="+mn-ea"/>
              <a:cs typeface="+mn-cs"/>
            </a:rPr>
            <a:t>ポイント下回っていることから、経常収支比率の割合としては低いと言える。</a:t>
          </a:r>
          <a:endParaRPr lang="ja-JP" altLang="ja-JP" sz="1400">
            <a:effectLst/>
          </a:endParaRPr>
        </a:p>
        <a:p>
          <a:r>
            <a:rPr kumimoji="1" lang="ja-JP" altLang="ja-JP" sz="1100">
              <a:solidFill>
                <a:schemeClr val="dk1"/>
              </a:solidFill>
              <a:effectLst/>
              <a:latin typeface="+mn-lt"/>
              <a:ea typeface="+mn-ea"/>
              <a:cs typeface="+mn-cs"/>
            </a:rPr>
            <a:t>今後は学校給食調理場の統合及び公共施設の長寿命化等起債事業が増えていくと考えられるため、財政状況を鑑みながら起債事業の選択に注力する。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101854</xdr:rowOff>
    </xdr:from>
    <xdr:to>
      <xdr:col>24</xdr:col>
      <xdr:colOff>25400</xdr:colOff>
      <xdr:row>75</xdr:row>
      <xdr:rowOff>124714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6060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124714</xdr:rowOff>
    </xdr:from>
    <xdr:to>
      <xdr:col>19</xdr:col>
      <xdr:colOff>187325</xdr:colOff>
      <xdr:row>75</xdr:row>
      <xdr:rowOff>147574</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834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124714</xdr:rowOff>
    </xdr:from>
    <xdr:to>
      <xdr:col>15</xdr:col>
      <xdr:colOff>98425</xdr:colOff>
      <xdr:row>75</xdr:row>
      <xdr:rowOff>147574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834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124714</xdr:rowOff>
    </xdr:from>
    <xdr:to>
      <xdr:col>11</xdr:col>
      <xdr:colOff>9525</xdr:colOff>
      <xdr:row>75</xdr:row>
      <xdr:rowOff>143002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834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51054</xdr:rowOff>
    </xdr:from>
    <xdr:to>
      <xdr:col>24</xdr:col>
      <xdr:colOff>76200</xdr:colOff>
      <xdr:row>75</xdr:row>
      <xdr:rowOff>152654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67581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75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73914</xdr:rowOff>
    </xdr:from>
    <xdr:to>
      <xdr:col>20</xdr:col>
      <xdr:colOff>38100</xdr:colOff>
      <xdr:row>76</xdr:row>
      <xdr:rowOff>4065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14241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701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96774</xdr:rowOff>
    </xdr:from>
    <xdr:to>
      <xdr:col>15</xdr:col>
      <xdr:colOff>149225</xdr:colOff>
      <xdr:row>76</xdr:row>
      <xdr:rowOff>26924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37101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73914</xdr:rowOff>
    </xdr:from>
    <xdr:to>
      <xdr:col>11</xdr:col>
      <xdr:colOff>60325</xdr:colOff>
      <xdr:row>76</xdr:row>
      <xdr:rowOff>4065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14241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70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92202</xdr:rowOff>
    </xdr:from>
    <xdr:to>
      <xdr:col>6</xdr:col>
      <xdr:colOff>171450</xdr:colOff>
      <xdr:row>76</xdr:row>
      <xdr:rowOff>22352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32529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71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a:t>
          </a:r>
          <a:r>
            <a:rPr kumimoji="1" lang="en-US" altLang="ja-JP" sz="1100">
              <a:solidFill>
                <a:schemeClr val="dk1"/>
              </a:solidFill>
              <a:effectLst/>
              <a:latin typeface="+mn-lt"/>
              <a:ea typeface="+mn-ea"/>
              <a:cs typeface="+mn-cs"/>
            </a:rPr>
            <a:t>82.8</a:t>
          </a:r>
          <a:r>
            <a:rPr kumimoji="1" lang="ja-JP" altLang="ja-JP" sz="1100">
              <a:solidFill>
                <a:schemeClr val="dk1"/>
              </a:solidFill>
              <a:effectLst/>
              <a:latin typeface="+mn-lt"/>
              <a:ea typeface="+mn-ea"/>
              <a:cs typeface="+mn-cs"/>
            </a:rPr>
            <a:t>％の内訳は、人件費</a:t>
          </a:r>
          <a:r>
            <a:rPr kumimoji="1" lang="en-US" altLang="ja-JP" sz="1100">
              <a:solidFill>
                <a:schemeClr val="dk1"/>
              </a:solidFill>
              <a:effectLst/>
              <a:latin typeface="+mn-lt"/>
              <a:ea typeface="+mn-ea"/>
              <a:cs typeface="+mn-cs"/>
            </a:rPr>
            <a:t>27.3</a:t>
          </a:r>
          <a:r>
            <a:rPr kumimoji="1" lang="ja-JP" altLang="ja-JP" sz="1100">
              <a:solidFill>
                <a:schemeClr val="dk1"/>
              </a:solidFill>
              <a:effectLst/>
              <a:latin typeface="+mn-lt"/>
              <a:ea typeface="+mn-ea"/>
              <a:cs typeface="+mn-cs"/>
            </a:rPr>
            <a:t>％、扶助費</a:t>
          </a:r>
          <a:r>
            <a:rPr kumimoji="1" lang="en-US" altLang="ja-JP" sz="1100">
              <a:solidFill>
                <a:schemeClr val="dk1"/>
              </a:solidFill>
              <a:effectLst/>
              <a:latin typeface="+mn-lt"/>
              <a:ea typeface="+mn-ea"/>
              <a:cs typeface="+mn-cs"/>
            </a:rPr>
            <a:t>14.2</a:t>
          </a:r>
          <a:r>
            <a:rPr kumimoji="1" lang="ja-JP" altLang="ja-JP" sz="1100">
              <a:solidFill>
                <a:schemeClr val="dk1"/>
              </a:solidFill>
              <a:effectLst/>
              <a:latin typeface="+mn-lt"/>
              <a:ea typeface="+mn-ea"/>
              <a:cs typeface="+mn-cs"/>
            </a:rPr>
            <a:t>％、物件費</a:t>
          </a:r>
          <a:r>
            <a:rPr kumimoji="1" lang="en-US" altLang="ja-JP" sz="1100">
              <a:solidFill>
                <a:schemeClr val="dk1"/>
              </a:solidFill>
              <a:effectLst/>
              <a:latin typeface="+mn-lt"/>
              <a:ea typeface="+mn-ea"/>
              <a:cs typeface="+mn-cs"/>
            </a:rPr>
            <a:t>15.9</a:t>
          </a:r>
          <a:r>
            <a:rPr kumimoji="1" lang="ja-JP" altLang="ja-JP" sz="1100">
              <a:solidFill>
                <a:schemeClr val="dk1"/>
              </a:solidFill>
              <a:effectLst/>
              <a:latin typeface="+mn-lt"/>
              <a:ea typeface="+mn-ea"/>
              <a:cs typeface="+mn-cs"/>
            </a:rPr>
            <a:t>％、補助費等</a:t>
          </a:r>
          <a:r>
            <a:rPr kumimoji="1" lang="en-US" altLang="ja-JP" sz="1100">
              <a:solidFill>
                <a:schemeClr val="dk1"/>
              </a:solidFill>
              <a:effectLst/>
              <a:latin typeface="+mn-lt"/>
              <a:ea typeface="+mn-ea"/>
              <a:cs typeface="+mn-cs"/>
            </a:rPr>
            <a:t>13.0</a:t>
          </a:r>
          <a:r>
            <a:rPr kumimoji="1" lang="ja-JP" altLang="ja-JP" sz="1100">
              <a:solidFill>
                <a:schemeClr val="dk1"/>
              </a:solidFill>
              <a:effectLst/>
              <a:latin typeface="+mn-lt"/>
              <a:ea typeface="+mn-ea"/>
              <a:cs typeface="+mn-cs"/>
            </a:rPr>
            <a:t>％、繰出金</a:t>
          </a:r>
          <a:r>
            <a:rPr kumimoji="1" lang="en-US" altLang="ja-JP" sz="1100">
              <a:solidFill>
                <a:schemeClr val="dk1"/>
              </a:solidFill>
              <a:effectLst/>
              <a:latin typeface="+mn-lt"/>
              <a:ea typeface="+mn-ea"/>
              <a:cs typeface="+mn-cs"/>
            </a:rPr>
            <a:t>11.0</a:t>
          </a:r>
          <a:r>
            <a:rPr kumimoji="1" lang="ja-JP" altLang="ja-JP" sz="1100">
              <a:solidFill>
                <a:schemeClr val="dk1"/>
              </a:solidFill>
              <a:effectLst/>
              <a:latin typeface="+mn-lt"/>
              <a:ea typeface="+mn-ea"/>
              <a:cs typeface="+mn-cs"/>
            </a:rPr>
            <a:t>％、維持補修費</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％である。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168911</xdr:rowOff>
    </xdr:from>
    <xdr:to>
      <xdr:col>82</xdr:col>
      <xdr:colOff>107950</xdr:colOff>
      <xdr:row>78</xdr:row>
      <xdr:rowOff>111761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370561"/>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1270</xdr:rowOff>
    </xdr:from>
    <xdr:to>
      <xdr:col>78</xdr:col>
      <xdr:colOff>69850</xdr:colOff>
      <xdr:row>77</xdr:row>
      <xdr:rowOff>168911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202920"/>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5080</xdr:rowOff>
    </xdr:from>
    <xdr:to>
      <xdr:col>73</xdr:col>
      <xdr:colOff>180975</xdr:colOff>
      <xdr:row>77</xdr:row>
      <xdr:rowOff>1270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92380"/>
          <a:ext cx="889000" cy="5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5080</xdr:rowOff>
    </xdr:from>
    <xdr:to>
      <xdr:col>69</xdr:col>
      <xdr:colOff>92075</xdr:colOff>
      <xdr:row>75</xdr:row>
      <xdr:rowOff>168911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92380"/>
          <a:ext cx="889000" cy="33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60961</xdr:rowOff>
    </xdr:from>
    <xdr:to>
      <xdr:col>82</xdr:col>
      <xdr:colOff>158750</xdr:colOff>
      <xdr:row>78</xdr:row>
      <xdr:rowOff>162561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33038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118111</xdr:rowOff>
    </xdr:from>
    <xdr:to>
      <xdr:col>78</xdr:col>
      <xdr:colOff>120650</xdr:colOff>
      <xdr:row>78</xdr:row>
      <xdr:rowOff>48261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33038</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121920</xdr:rowOff>
    </xdr:from>
    <xdr:to>
      <xdr:col>74</xdr:col>
      <xdr:colOff>31750</xdr:colOff>
      <xdr:row>77</xdr:row>
      <xdr:rowOff>52070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36847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125730</xdr:rowOff>
    </xdr:from>
    <xdr:to>
      <xdr:col>69</xdr:col>
      <xdr:colOff>142875</xdr:colOff>
      <xdr:row>74</xdr:row>
      <xdr:rowOff>55880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4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40657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2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118110</xdr:rowOff>
    </xdr:from>
    <xdr:to>
      <xdr:col>65</xdr:col>
      <xdr:colOff>53975</xdr:colOff>
      <xdr:row>76</xdr:row>
      <xdr:rowOff>48261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33038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愛知県豊明市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31293</xdr:rowOff>
    </xdr:from>
    <xdr:to>
      <xdr:col>29</xdr:col>
      <xdr:colOff>127000</xdr:colOff>
      <xdr:row>19</xdr:row>
      <xdr:rowOff>41980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65018"/>
          <a:ext cx="647700" cy="1821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133686</xdr:rowOff>
    </xdr:from>
    <xdr:to>
      <xdr:col>26</xdr:col>
      <xdr:colOff>50800</xdr:colOff>
      <xdr:row>19</xdr:row>
      <xdr:rowOff>41980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267411"/>
          <a:ext cx="698500" cy="79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133686</xdr:rowOff>
    </xdr:from>
    <xdr:to>
      <xdr:col>22</xdr:col>
      <xdr:colOff>114300</xdr:colOff>
      <xdr:row>19</xdr:row>
      <xdr:rowOff>89833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67411"/>
          <a:ext cx="698500" cy="1275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89833</xdr:rowOff>
    </xdr:from>
    <xdr:to>
      <xdr:col>18</xdr:col>
      <xdr:colOff>177800</xdr:colOff>
      <xdr:row>19</xdr:row>
      <xdr:rowOff>118789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95008"/>
          <a:ext cx="698500" cy="28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151943</xdr:rowOff>
    </xdr:from>
    <xdr:to>
      <xdr:col>29</xdr:col>
      <xdr:colOff>177800</xdr:colOff>
      <xdr:row>18</xdr:row>
      <xdr:rowOff>82093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14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124020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86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162630</xdr:rowOff>
    </xdr:from>
    <xdr:to>
      <xdr:col>26</xdr:col>
      <xdr:colOff>101600</xdr:colOff>
      <xdr:row>19</xdr:row>
      <xdr:rowOff>92780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96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77557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82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82887</xdr:rowOff>
    </xdr:from>
    <xdr:to>
      <xdr:col>22</xdr:col>
      <xdr:colOff>165100</xdr:colOff>
      <xdr:row>19</xdr:row>
      <xdr:rowOff>13036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6612"/>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169263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0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39033</xdr:rowOff>
    </xdr:from>
    <xdr:to>
      <xdr:col>19</xdr:col>
      <xdr:colOff>38100</xdr:colOff>
      <xdr:row>19</xdr:row>
      <xdr:rowOff>140633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442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125410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3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67989</xdr:rowOff>
    </xdr:from>
    <xdr:to>
      <xdr:col>15</xdr:col>
      <xdr:colOff>101600</xdr:colOff>
      <xdr:row>19</xdr:row>
      <xdr:rowOff>169589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73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154366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59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57865</xdr:rowOff>
    </xdr:from>
    <xdr:to>
      <xdr:col>29</xdr:col>
      <xdr:colOff>127000</xdr:colOff>
      <xdr:row>37</xdr:row>
      <xdr:rowOff>93135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182565"/>
          <a:ext cx="647700" cy="352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78112</xdr:rowOff>
    </xdr:from>
    <xdr:to>
      <xdr:col>26</xdr:col>
      <xdr:colOff>50800</xdr:colOff>
      <xdr:row>37</xdr:row>
      <xdr:rowOff>93135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202812"/>
          <a:ext cx="698500" cy="15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78112</xdr:rowOff>
    </xdr:from>
    <xdr:to>
      <xdr:col>22</xdr:col>
      <xdr:colOff>114300</xdr:colOff>
      <xdr:row>37</xdr:row>
      <xdr:rowOff>116354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202812"/>
          <a:ext cx="698500" cy="38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116354</xdr:rowOff>
    </xdr:from>
    <xdr:to>
      <xdr:col>18</xdr:col>
      <xdr:colOff>177800</xdr:colOff>
      <xdr:row>37</xdr:row>
      <xdr:rowOff>200413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241054"/>
          <a:ext cx="698500" cy="840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7065</xdr:rowOff>
    </xdr:from>
    <xdr:to>
      <xdr:col>29</xdr:col>
      <xdr:colOff>177800</xdr:colOff>
      <xdr:row>37</xdr:row>
      <xdr:rowOff>108665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131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150592</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0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42335</xdr:rowOff>
    </xdr:from>
    <xdr:to>
      <xdr:col>26</xdr:col>
      <xdr:colOff>101600</xdr:colOff>
      <xdr:row>37</xdr:row>
      <xdr:rowOff>143935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67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128712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53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27312</xdr:rowOff>
    </xdr:from>
    <xdr:to>
      <xdr:col>22</xdr:col>
      <xdr:colOff>165100</xdr:colOff>
      <xdr:row>37</xdr:row>
      <xdr:rowOff>128912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1520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113689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23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65554</xdr:rowOff>
    </xdr:from>
    <xdr:to>
      <xdr:col>19</xdr:col>
      <xdr:colOff>38100</xdr:colOff>
      <xdr:row>37</xdr:row>
      <xdr:rowOff>167154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902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151931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7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149613</xdr:rowOff>
    </xdr:from>
    <xdr:to>
      <xdr:col>15</xdr:col>
      <xdr:colOff>101600</xdr:colOff>
      <xdr:row>37</xdr:row>
      <xdr:rowOff>251213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274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235990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360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67,902
63,581
23.22
29,197,299
27,648,684
1,435,320
15,475,133
13,103,741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109296</xdr:rowOff>
    </xdr:from>
    <xdr:to>
      <xdr:col>24</xdr:col>
      <xdr:colOff>63500</xdr:colOff>
      <xdr:row>37</xdr:row>
      <xdr:rowOff>87955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81496"/>
          <a:ext cx="838200" cy="15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87955</xdr:rowOff>
    </xdr:from>
    <xdr:to>
      <xdr:col>19</xdr:col>
      <xdr:colOff>177800</xdr:colOff>
      <xdr:row>37</xdr:row>
      <xdr:rowOff>110472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31605"/>
          <a:ext cx="889000" cy="22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110472</xdr:rowOff>
    </xdr:from>
    <xdr:to>
      <xdr:col>15</xdr:col>
      <xdr:colOff>50800</xdr:colOff>
      <xdr:row>37</xdr:row>
      <xdr:rowOff>128694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54122"/>
          <a:ext cx="889000" cy="1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128694</xdr:rowOff>
    </xdr:from>
    <xdr:to>
      <xdr:col>10</xdr:col>
      <xdr:colOff>114300</xdr:colOff>
      <xdr:row>37</xdr:row>
      <xdr:rowOff>158266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72344"/>
          <a:ext cx="889000" cy="29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58496</xdr:rowOff>
    </xdr:from>
    <xdr:to>
      <xdr:col>24</xdr:col>
      <xdr:colOff>114300</xdr:colOff>
      <xdr:row>36</xdr:row>
      <xdr:rowOff>160096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36923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0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37155</xdr:rowOff>
    </xdr:from>
    <xdr:to>
      <xdr:col>20</xdr:col>
      <xdr:colOff>38100</xdr:colOff>
      <xdr:row>37</xdr:row>
      <xdr:rowOff>138755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8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129882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7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59672</xdr:rowOff>
    </xdr:from>
    <xdr:to>
      <xdr:col>15</xdr:col>
      <xdr:colOff>101600</xdr:colOff>
      <xdr:row>37</xdr:row>
      <xdr:rowOff>161272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0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152399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77894</xdr:rowOff>
    </xdr:from>
    <xdr:to>
      <xdr:col>10</xdr:col>
      <xdr:colOff>165100</xdr:colOff>
      <xdr:row>38</xdr:row>
      <xdr:rowOff>8044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170621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107466</xdr:rowOff>
    </xdr:from>
    <xdr:to>
      <xdr:col>6</xdr:col>
      <xdr:colOff>38100</xdr:colOff>
      <xdr:row>38</xdr:row>
      <xdr:rowOff>37616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5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28743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4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136641</xdr:rowOff>
    </xdr:from>
    <xdr:to>
      <xdr:col>24</xdr:col>
      <xdr:colOff>63500</xdr:colOff>
      <xdr:row>57</xdr:row>
      <xdr:rowOff>152033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909291"/>
          <a:ext cx="838200" cy="1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123426</xdr:rowOff>
    </xdr:from>
    <xdr:to>
      <xdr:col>19</xdr:col>
      <xdr:colOff>177800</xdr:colOff>
      <xdr:row>57</xdr:row>
      <xdr:rowOff>152033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96076"/>
          <a:ext cx="889000" cy="2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123426</xdr:rowOff>
    </xdr:from>
    <xdr:to>
      <xdr:col>15</xdr:col>
      <xdr:colOff>50800</xdr:colOff>
      <xdr:row>57</xdr:row>
      <xdr:rowOff>131340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96076"/>
          <a:ext cx="889000" cy="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131340</xdr:rowOff>
    </xdr:from>
    <xdr:to>
      <xdr:col>10</xdr:col>
      <xdr:colOff>114300</xdr:colOff>
      <xdr:row>58</xdr:row>
      <xdr:rowOff>43187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903990"/>
          <a:ext cx="889000" cy="8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85841</xdr:rowOff>
    </xdr:from>
    <xdr:to>
      <xdr:col>24</xdr:col>
      <xdr:colOff>114300</xdr:colOff>
      <xdr:row>58</xdr:row>
      <xdr:rowOff>15991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85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64268</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83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101233</xdr:rowOff>
    </xdr:from>
    <xdr:to>
      <xdr:col>20</xdr:col>
      <xdr:colOff>38100</xdr:colOff>
      <xdr:row>58</xdr:row>
      <xdr:rowOff>31383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7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22510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6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72626</xdr:rowOff>
    </xdr:from>
    <xdr:to>
      <xdr:col>15</xdr:col>
      <xdr:colOff>101600</xdr:colOff>
      <xdr:row>58</xdr:row>
      <xdr:rowOff>2776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84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165353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93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80540</xdr:rowOff>
    </xdr:from>
    <xdr:to>
      <xdr:col>10</xdr:col>
      <xdr:colOff>165100</xdr:colOff>
      <xdr:row>58</xdr:row>
      <xdr:rowOff>10690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5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1817</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4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163837</xdr:rowOff>
    </xdr:from>
    <xdr:to>
      <xdr:col>6</xdr:col>
      <xdr:colOff>38100</xdr:colOff>
      <xdr:row>58</xdr:row>
      <xdr:rowOff>93987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3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85114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29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88112</xdr:rowOff>
    </xdr:from>
    <xdr:to>
      <xdr:col>24</xdr:col>
      <xdr:colOff>63500</xdr:colOff>
      <xdr:row>78</xdr:row>
      <xdr:rowOff>88988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61212"/>
          <a:ext cx="8382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88988</xdr:rowOff>
    </xdr:from>
    <xdr:to>
      <xdr:col>19</xdr:col>
      <xdr:colOff>177800</xdr:colOff>
      <xdr:row>78</xdr:row>
      <xdr:rowOff>96304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62088"/>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96304</xdr:rowOff>
    </xdr:from>
    <xdr:to>
      <xdr:col>15</xdr:col>
      <xdr:colOff>50800</xdr:colOff>
      <xdr:row>78</xdr:row>
      <xdr:rowOff>106287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69404"/>
          <a:ext cx="889000" cy="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106287</xdr:rowOff>
    </xdr:from>
    <xdr:to>
      <xdr:col>10</xdr:col>
      <xdr:colOff>114300</xdr:colOff>
      <xdr:row>78</xdr:row>
      <xdr:rowOff>111164</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479387"/>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37312</xdr:rowOff>
    </xdr:from>
    <xdr:to>
      <xdr:col>24</xdr:col>
      <xdr:colOff>114300</xdr:colOff>
      <xdr:row>78</xdr:row>
      <xdr:rowOff>138912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1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123689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2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38188</xdr:rowOff>
    </xdr:from>
    <xdr:to>
      <xdr:col>20</xdr:col>
      <xdr:colOff>38100</xdr:colOff>
      <xdr:row>78</xdr:row>
      <xdr:rowOff>139788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1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130915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0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45504</xdr:rowOff>
    </xdr:from>
    <xdr:to>
      <xdr:col>15</xdr:col>
      <xdr:colOff>101600</xdr:colOff>
      <xdr:row>78</xdr:row>
      <xdr:rowOff>147104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1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138231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1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55487</xdr:rowOff>
    </xdr:from>
    <xdr:to>
      <xdr:col>10</xdr:col>
      <xdr:colOff>165100</xdr:colOff>
      <xdr:row>78</xdr:row>
      <xdr:rowOff>157087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2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148214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21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60364</xdr:rowOff>
    </xdr:from>
    <xdr:to>
      <xdr:col>6</xdr:col>
      <xdr:colOff>38100</xdr:colOff>
      <xdr:row>78</xdr:row>
      <xdr:rowOff>161964</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3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153091</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2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40487</xdr:rowOff>
    </xdr:from>
    <xdr:to>
      <xdr:col>24</xdr:col>
      <xdr:colOff>63500</xdr:colOff>
      <xdr:row>96</xdr:row>
      <xdr:rowOff>8852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28237"/>
          <a:ext cx="838200" cy="13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8852</xdr:rowOff>
    </xdr:from>
    <xdr:to>
      <xdr:col>19</xdr:col>
      <xdr:colOff>177800</xdr:colOff>
      <xdr:row>96</xdr:row>
      <xdr:rowOff>114554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68052"/>
          <a:ext cx="889000" cy="10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3378</xdr:rowOff>
    </xdr:from>
    <xdr:to>
      <xdr:col>15</xdr:col>
      <xdr:colOff>50800</xdr:colOff>
      <xdr:row>96</xdr:row>
      <xdr:rowOff>114554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462578"/>
          <a:ext cx="889000" cy="11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3378</xdr:rowOff>
    </xdr:from>
    <xdr:to>
      <xdr:col>10</xdr:col>
      <xdr:colOff>114300</xdr:colOff>
      <xdr:row>97</xdr:row>
      <xdr:rowOff>122199</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462578"/>
          <a:ext cx="889000" cy="29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161137</xdr:rowOff>
    </xdr:from>
    <xdr:to>
      <xdr:col>24</xdr:col>
      <xdr:colOff>114300</xdr:colOff>
      <xdr:row>95</xdr:row>
      <xdr:rowOff>91287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7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139564</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255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129502</xdr:rowOff>
    </xdr:from>
    <xdr:to>
      <xdr:col>20</xdr:col>
      <xdr:colOff>38100</xdr:colOff>
      <xdr:row>96</xdr:row>
      <xdr:rowOff>59652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1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50779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509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63754</xdr:rowOff>
    </xdr:from>
    <xdr:to>
      <xdr:col>15</xdr:col>
      <xdr:colOff>101600</xdr:colOff>
      <xdr:row>96</xdr:row>
      <xdr:rowOff>165354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2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156481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61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124028</xdr:rowOff>
    </xdr:from>
    <xdr:to>
      <xdr:col>10</xdr:col>
      <xdr:colOff>165100</xdr:colOff>
      <xdr:row>96</xdr:row>
      <xdr:rowOff>54178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41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45305</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504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71399</xdr:rowOff>
    </xdr:from>
    <xdr:to>
      <xdr:col>6</xdr:col>
      <xdr:colOff>38100</xdr:colOff>
      <xdr:row>98</xdr:row>
      <xdr:rowOff>1549</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0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164126</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79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122489</xdr:rowOff>
    </xdr:from>
    <xdr:to>
      <xdr:col>55</xdr:col>
      <xdr:colOff>0</xdr:colOff>
      <xdr:row>38</xdr:row>
      <xdr:rowOff>148137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637589"/>
          <a:ext cx="838200" cy="25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148137</xdr:rowOff>
    </xdr:from>
    <xdr:to>
      <xdr:col>50</xdr:col>
      <xdr:colOff>114300</xdr:colOff>
      <xdr:row>38</xdr:row>
      <xdr:rowOff>152959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663237"/>
          <a:ext cx="889000" cy="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152959</xdr:rowOff>
    </xdr:from>
    <xdr:to>
      <xdr:col>45</xdr:col>
      <xdr:colOff>177800</xdr:colOff>
      <xdr:row>39</xdr:row>
      <xdr:rowOff>39747</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668059"/>
          <a:ext cx="88900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125364</xdr:rowOff>
    </xdr:from>
    <xdr:to>
      <xdr:col>41</xdr:col>
      <xdr:colOff>50800</xdr:colOff>
      <xdr:row>39</xdr:row>
      <xdr:rowOff>39747</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611764"/>
          <a:ext cx="889000" cy="111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71689</xdr:rowOff>
    </xdr:from>
    <xdr:to>
      <xdr:col>55</xdr:col>
      <xdr:colOff>50800</xdr:colOff>
      <xdr:row>39</xdr:row>
      <xdr:rowOff>1839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58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50116</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6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97337</xdr:rowOff>
    </xdr:from>
    <xdr:to>
      <xdr:col>50</xdr:col>
      <xdr:colOff>165100</xdr:colOff>
      <xdr:row>39</xdr:row>
      <xdr:rowOff>27487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1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18614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05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102159</xdr:rowOff>
    </xdr:from>
    <xdr:to>
      <xdr:col>46</xdr:col>
      <xdr:colOff>38100</xdr:colOff>
      <xdr:row>39</xdr:row>
      <xdr:rowOff>32309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1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23436</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70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160397</xdr:rowOff>
    </xdr:from>
    <xdr:to>
      <xdr:col>41</xdr:col>
      <xdr:colOff>101600</xdr:colOff>
      <xdr:row>39</xdr:row>
      <xdr:rowOff>90547</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67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81674</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76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74564</xdr:rowOff>
    </xdr:from>
    <xdr:to>
      <xdr:col>36</xdr:col>
      <xdr:colOff>165100</xdr:colOff>
      <xdr:row>33</xdr:row>
      <xdr:rowOff>4714</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56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167291</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653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23457</xdr:rowOff>
    </xdr:from>
    <xdr:to>
      <xdr:col>55</xdr:col>
      <xdr:colOff>0</xdr:colOff>
      <xdr:row>58</xdr:row>
      <xdr:rowOff>24274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967557"/>
          <a:ext cx="8382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24274</xdr:rowOff>
    </xdr:from>
    <xdr:to>
      <xdr:col>50</xdr:col>
      <xdr:colOff>114300</xdr:colOff>
      <xdr:row>58</xdr:row>
      <xdr:rowOff>65667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9968374"/>
          <a:ext cx="889000" cy="4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135275</xdr:rowOff>
    </xdr:from>
    <xdr:to>
      <xdr:col>45</xdr:col>
      <xdr:colOff>177800</xdr:colOff>
      <xdr:row>58</xdr:row>
      <xdr:rowOff>65667</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9907925"/>
          <a:ext cx="889000" cy="10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135275</xdr:rowOff>
    </xdr:from>
    <xdr:to>
      <xdr:col>41</xdr:col>
      <xdr:colOff>50800</xdr:colOff>
      <xdr:row>58</xdr:row>
      <xdr:rowOff>129756</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907925"/>
          <a:ext cx="889000" cy="165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144107</xdr:rowOff>
    </xdr:from>
    <xdr:to>
      <xdr:col>55</xdr:col>
      <xdr:colOff>50800</xdr:colOff>
      <xdr:row>58</xdr:row>
      <xdr:rowOff>74257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91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122534</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89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144924</xdr:rowOff>
    </xdr:from>
    <xdr:to>
      <xdr:col>50</xdr:col>
      <xdr:colOff>165100</xdr:colOff>
      <xdr:row>58</xdr:row>
      <xdr:rowOff>75074</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91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66201</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10010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14867</xdr:rowOff>
    </xdr:from>
    <xdr:to>
      <xdr:col>46</xdr:col>
      <xdr:colOff>38100</xdr:colOff>
      <xdr:row>58</xdr:row>
      <xdr:rowOff>116467</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95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107594</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1005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84475</xdr:rowOff>
    </xdr:from>
    <xdr:to>
      <xdr:col>41</xdr:col>
      <xdr:colOff>101600</xdr:colOff>
      <xdr:row>58</xdr:row>
      <xdr:rowOff>14625</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85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5752</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94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78956</xdr:rowOff>
    </xdr:from>
    <xdr:to>
      <xdr:col>36</xdr:col>
      <xdr:colOff>165100</xdr:colOff>
      <xdr:row>59</xdr:row>
      <xdr:rowOff>9106</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1002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233</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1011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88905</xdr:rowOff>
    </xdr:from>
    <xdr:to>
      <xdr:col>55</xdr:col>
      <xdr:colOff>0</xdr:colOff>
      <xdr:row>78</xdr:row>
      <xdr:rowOff>139700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462005"/>
          <a:ext cx="838200" cy="5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88905</xdr:rowOff>
    </xdr:from>
    <xdr:to>
      <xdr:col>50</xdr:col>
      <xdr:colOff>114300</xdr:colOff>
      <xdr:row>78</xdr:row>
      <xdr:rowOff>125595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462005"/>
          <a:ext cx="889000" cy="3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125595</xdr:rowOff>
    </xdr:from>
    <xdr:to>
      <xdr:col>45</xdr:col>
      <xdr:colOff>177800</xdr:colOff>
      <xdr:row>78</xdr:row>
      <xdr:rowOff>139700</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498695"/>
          <a:ext cx="889000" cy="14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96335</xdr:rowOff>
    </xdr:from>
    <xdr:to>
      <xdr:col>41</xdr:col>
      <xdr:colOff>50800</xdr:colOff>
      <xdr:row>78</xdr:row>
      <xdr:rowOff>139700</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469435"/>
          <a:ext cx="889000" cy="4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38105</xdr:rowOff>
    </xdr:from>
    <xdr:to>
      <xdr:col>50</xdr:col>
      <xdr:colOff>165100</xdr:colOff>
      <xdr:row>78</xdr:row>
      <xdr:rowOff>139705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1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130832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50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74795</xdr:rowOff>
    </xdr:from>
    <xdr:to>
      <xdr:col>46</xdr:col>
      <xdr:colOff>38100</xdr:colOff>
      <xdr:row>79</xdr:row>
      <xdr:rowOff>4945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44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167522</xdr:rowOff>
    </xdr:from>
    <xdr:ext cx="378565"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61017" y="13540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88900</xdr:rowOff>
    </xdr:from>
    <xdr:to>
      <xdr:col>41</xdr:col>
      <xdr:colOff>101600</xdr:colOff>
      <xdr:row>79</xdr:row>
      <xdr:rowOff>19050</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10177</xdr:rowOff>
    </xdr:from>
    <xdr:ext cx="24929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73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45535</xdr:rowOff>
    </xdr:from>
    <xdr:to>
      <xdr:col>36</xdr:col>
      <xdr:colOff>165100</xdr:colOff>
      <xdr:row>78</xdr:row>
      <xdr:rowOff>147135</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41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138262</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51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46039</xdr:rowOff>
    </xdr:from>
    <xdr:to>
      <xdr:col>55</xdr:col>
      <xdr:colOff>0</xdr:colOff>
      <xdr:row>97</xdr:row>
      <xdr:rowOff>67233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6676689"/>
          <a:ext cx="838200" cy="2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165678</xdr:rowOff>
    </xdr:from>
    <xdr:to>
      <xdr:col>50</xdr:col>
      <xdr:colOff>114300</xdr:colOff>
      <xdr:row>97</xdr:row>
      <xdr:rowOff>46039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8750300" y="16624878"/>
          <a:ext cx="889000" cy="5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73227</xdr:rowOff>
    </xdr:from>
    <xdr:to>
      <xdr:col>45</xdr:col>
      <xdr:colOff>177800</xdr:colOff>
      <xdr:row>96</xdr:row>
      <xdr:rowOff>165678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532427"/>
          <a:ext cx="889000" cy="9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73227</xdr:rowOff>
    </xdr:from>
    <xdr:to>
      <xdr:col>41</xdr:col>
      <xdr:colOff>50800</xdr:colOff>
      <xdr:row>97</xdr:row>
      <xdr:rowOff>34953</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532427"/>
          <a:ext cx="889000" cy="133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16433</xdr:rowOff>
    </xdr:from>
    <xdr:to>
      <xdr:col>55</xdr:col>
      <xdr:colOff>50800</xdr:colOff>
      <xdr:row>97</xdr:row>
      <xdr:rowOff>118033</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64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166310</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62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166689</xdr:rowOff>
    </xdr:from>
    <xdr:to>
      <xdr:col>50</xdr:col>
      <xdr:colOff>165100</xdr:colOff>
      <xdr:row>97</xdr:row>
      <xdr:rowOff>96839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62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87966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718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114878</xdr:rowOff>
    </xdr:from>
    <xdr:to>
      <xdr:col>46</xdr:col>
      <xdr:colOff>38100</xdr:colOff>
      <xdr:row>97</xdr:row>
      <xdr:rowOff>45028</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57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36155</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66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22427</xdr:rowOff>
    </xdr:from>
    <xdr:to>
      <xdr:col>41</xdr:col>
      <xdr:colOff>101600</xdr:colOff>
      <xdr:row>96</xdr:row>
      <xdr:rowOff>124027</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48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140554</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25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155603</xdr:rowOff>
    </xdr:from>
    <xdr:to>
      <xdr:col>36</xdr:col>
      <xdr:colOff>165100</xdr:colOff>
      <xdr:row>97</xdr:row>
      <xdr:rowOff>85753</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61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76880</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70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126295</xdr:rowOff>
    </xdr:from>
    <xdr:to>
      <xdr:col>85</xdr:col>
      <xdr:colOff>127000</xdr:colOff>
      <xdr:row>77</xdr:row>
      <xdr:rowOff>128956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327945"/>
          <a:ext cx="838200" cy="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112007</xdr:rowOff>
    </xdr:from>
    <xdr:to>
      <xdr:col>81</xdr:col>
      <xdr:colOff>50800</xdr:colOff>
      <xdr:row>77</xdr:row>
      <xdr:rowOff>126295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313657"/>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112007</xdr:rowOff>
    </xdr:from>
    <xdr:to>
      <xdr:col>76</xdr:col>
      <xdr:colOff>114300</xdr:colOff>
      <xdr:row>77</xdr:row>
      <xdr:rowOff>118016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313657"/>
          <a:ext cx="889000" cy="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118016</xdr:rowOff>
    </xdr:from>
    <xdr:to>
      <xdr:col>71</xdr:col>
      <xdr:colOff>177800</xdr:colOff>
      <xdr:row>77</xdr:row>
      <xdr:rowOff>133544</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319666"/>
          <a:ext cx="889000" cy="1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78156</xdr:rowOff>
    </xdr:from>
    <xdr:to>
      <xdr:col>85</xdr:col>
      <xdr:colOff>177800</xdr:colOff>
      <xdr:row>78</xdr:row>
      <xdr:rowOff>8306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27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164533</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9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75495</xdr:rowOff>
    </xdr:from>
    <xdr:to>
      <xdr:col>81</xdr:col>
      <xdr:colOff>101600</xdr:colOff>
      <xdr:row>78</xdr:row>
      <xdr:rowOff>5645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2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168222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36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61207</xdr:rowOff>
    </xdr:from>
    <xdr:to>
      <xdr:col>76</xdr:col>
      <xdr:colOff>165100</xdr:colOff>
      <xdr:row>77</xdr:row>
      <xdr:rowOff>162807</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26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153934</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35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67216</xdr:rowOff>
    </xdr:from>
    <xdr:to>
      <xdr:col>72</xdr:col>
      <xdr:colOff>38100</xdr:colOff>
      <xdr:row>77</xdr:row>
      <xdr:rowOff>168816</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26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159943</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36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82744</xdr:rowOff>
    </xdr:from>
    <xdr:to>
      <xdr:col>67</xdr:col>
      <xdr:colOff>101600</xdr:colOff>
      <xdr:row>78</xdr:row>
      <xdr:rowOff>12894</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4021</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7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52146</xdr:rowOff>
    </xdr:from>
    <xdr:to>
      <xdr:col>85</xdr:col>
      <xdr:colOff>127000</xdr:colOff>
      <xdr:row>97</xdr:row>
      <xdr:rowOff>127673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682796"/>
          <a:ext cx="838200" cy="7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42583</xdr:rowOff>
    </xdr:from>
    <xdr:to>
      <xdr:col>81</xdr:col>
      <xdr:colOff>50800</xdr:colOff>
      <xdr:row>97</xdr:row>
      <xdr:rowOff>127673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501783"/>
          <a:ext cx="889000" cy="25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42583</xdr:rowOff>
    </xdr:from>
    <xdr:to>
      <xdr:col>76</xdr:col>
      <xdr:colOff>114300</xdr:colOff>
      <xdr:row>96</xdr:row>
      <xdr:rowOff>77546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501783"/>
          <a:ext cx="889000" cy="3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3911</xdr:rowOff>
    </xdr:from>
    <xdr:to>
      <xdr:col>71</xdr:col>
      <xdr:colOff>177800</xdr:colOff>
      <xdr:row>96</xdr:row>
      <xdr:rowOff>77546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6463111"/>
          <a:ext cx="889000" cy="7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1346</xdr:rowOff>
    </xdr:from>
    <xdr:to>
      <xdr:col>85</xdr:col>
      <xdr:colOff>177800</xdr:colOff>
      <xdr:row>97</xdr:row>
      <xdr:rowOff>102946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63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24223</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4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76873</xdr:rowOff>
    </xdr:from>
    <xdr:to>
      <xdr:col>81</xdr:col>
      <xdr:colOff>101600</xdr:colOff>
      <xdr:row>98</xdr:row>
      <xdr:rowOff>7023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0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169600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80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163233</xdr:rowOff>
    </xdr:from>
    <xdr:to>
      <xdr:col>76</xdr:col>
      <xdr:colOff>165100</xdr:colOff>
      <xdr:row>96</xdr:row>
      <xdr:rowOff>93383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45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109910</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22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26746</xdr:rowOff>
    </xdr:from>
    <xdr:to>
      <xdr:col>72</xdr:col>
      <xdr:colOff>38100</xdr:colOff>
      <xdr:row>96</xdr:row>
      <xdr:rowOff>128346</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48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144873</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26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124561</xdr:rowOff>
    </xdr:from>
    <xdr:to>
      <xdr:col>67</xdr:col>
      <xdr:colOff>101600</xdr:colOff>
      <xdr:row>96</xdr:row>
      <xdr:rowOff>54711</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41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71238</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18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32166</xdr:rowOff>
    </xdr:from>
    <xdr:to>
      <xdr:col>116</xdr:col>
      <xdr:colOff>63500</xdr:colOff>
      <xdr:row>38</xdr:row>
      <xdr:rowOff>58913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547266"/>
          <a:ext cx="838200" cy="2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32166</xdr:rowOff>
    </xdr:from>
    <xdr:to>
      <xdr:col>111</xdr:col>
      <xdr:colOff>177800</xdr:colOff>
      <xdr:row>38</xdr:row>
      <xdr:rowOff>32624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47266"/>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19593</xdr:rowOff>
    </xdr:from>
    <xdr:to>
      <xdr:col>107</xdr:col>
      <xdr:colOff>50800</xdr:colOff>
      <xdr:row>38</xdr:row>
      <xdr:rowOff>32624</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34693"/>
          <a:ext cx="8890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19593</xdr:rowOff>
    </xdr:from>
    <xdr:to>
      <xdr:col>102</xdr:col>
      <xdr:colOff>114300</xdr:colOff>
      <xdr:row>38</xdr:row>
      <xdr:rowOff>48123</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534693"/>
          <a:ext cx="889000" cy="28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8113</xdr:rowOff>
    </xdr:from>
    <xdr:to>
      <xdr:col>116</xdr:col>
      <xdr:colOff>114300</xdr:colOff>
      <xdr:row>38</xdr:row>
      <xdr:rowOff>109713</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2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94490</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3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152817</xdr:rowOff>
    </xdr:from>
    <xdr:to>
      <xdr:col>112</xdr:col>
      <xdr:colOff>38100</xdr:colOff>
      <xdr:row>38</xdr:row>
      <xdr:rowOff>82967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49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74093</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58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153274</xdr:rowOff>
    </xdr:from>
    <xdr:to>
      <xdr:col>107</xdr:col>
      <xdr:colOff>101600</xdr:colOff>
      <xdr:row>38</xdr:row>
      <xdr:rowOff>83424</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49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74551</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58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140243</xdr:rowOff>
    </xdr:from>
    <xdr:to>
      <xdr:col>102</xdr:col>
      <xdr:colOff>165100</xdr:colOff>
      <xdr:row>38</xdr:row>
      <xdr:rowOff>70393</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48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61520</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576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168773</xdr:rowOff>
    </xdr:from>
    <xdr:to>
      <xdr:col>98</xdr:col>
      <xdr:colOff>38100</xdr:colOff>
      <xdr:row>38</xdr:row>
      <xdr:rowOff>98923</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1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90050</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60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91146</xdr:rowOff>
    </xdr:from>
    <xdr:to>
      <xdr:col>116</xdr:col>
      <xdr:colOff>63500</xdr:colOff>
      <xdr:row>58</xdr:row>
      <xdr:rowOff>91329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035246"/>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91329</xdr:rowOff>
    </xdr:from>
    <xdr:to>
      <xdr:col>111</xdr:col>
      <xdr:colOff>177800</xdr:colOff>
      <xdr:row>58</xdr:row>
      <xdr:rowOff>91511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35429"/>
          <a:ext cx="8890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91191</xdr:rowOff>
    </xdr:from>
    <xdr:to>
      <xdr:col>107</xdr:col>
      <xdr:colOff>50800</xdr:colOff>
      <xdr:row>58</xdr:row>
      <xdr:rowOff>91511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035291"/>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91191</xdr:rowOff>
    </xdr:from>
    <xdr:to>
      <xdr:col>102</xdr:col>
      <xdr:colOff>114300</xdr:colOff>
      <xdr:row>58</xdr:row>
      <xdr:rowOff>91511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035291"/>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40346</xdr:rowOff>
    </xdr:from>
    <xdr:to>
      <xdr:col>116</xdr:col>
      <xdr:colOff>114300</xdr:colOff>
      <xdr:row>58</xdr:row>
      <xdr:rowOff>141946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8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126723</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9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40529</xdr:rowOff>
    </xdr:from>
    <xdr:to>
      <xdr:col>112</xdr:col>
      <xdr:colOff>38100</xdr:colOff>
      <xdr:row>58</xdr:row>
      <xdr:rowOff>142129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8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133256</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77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40711</xdr:rowOff>
    </xdr:from>
    <xdr:to>
      <xdr:col>107</xdr:col>
      <xdr:colOff>101600</xdr:colOff>
      <xdr:row>58</xdr:row>
      <xdr:rowOff>142311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8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133438</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7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40391</xdr:rowOff>
    </xdr:from>
    <xdr:to>
      <xdr:col>102</xdr:col>
      <xdr:colOff>165100</xdr:colOff>
      <xdr:row>58</xdr:row>
      <xdr:rowOff>141991</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8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133118</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07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40711</xdr:rowOff>
    </xdr:from>
    <xdr:to>
      <xdr:col>98</xdr:col>
      <xdr:colOff>38100</xdr:colOff>
      <xdr:row>58</xdr:row>
      <xdr:rowOff>142311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8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133438</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07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29470</xdr:rowOff>
    </xdr:from>
    <xdr:to>
      <xdr:col>116</xdr:col>
      <xdr:colOff>63500</xdr:colOff>
      <xdr:row>77</xdr:row>
      <xdr:rowOff>1488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1323300" y="13059670"/>
          <a:ext cx="838200" cy="143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29470</xdr:rowOff>
    </xdr:from>
    <xdr:to>
      <xdr:col>111</xdr:col>
      <xdr:colOff>177800</xdr:colOff>
      <xdr:row>76</xdr:row>
      <xdr:rowOff>146535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059670"/>
          <a:ext cx="889000" cy="117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146535</xdr:rowOff>
    </xdr:from>
    <xdr:to>
      <xdr:col>107</xdr:col>
      <xdr:colOff>50800</xdr:colOff>
      <xdr:row>77</xdr:row>
      <xdr:rowOff>75121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176735"/>
          <a:ext cx="889000" cy="10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65520</xdr:rowOff>
    </xdr:from>
    <xdr:to>
      <xdr:col>102</xdr:col>
      <xdr:colOff>114300</xdr:colOff>
      <xdr:row>77</xdr:row>
      <xdr:rowOff>75121</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8656300" y="13267170"/>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122138</xdr:rowOff>
    </xdr:from>
    <xdr:to>
      <xdr:col>116</xdr:col>
      <xdr:colOff>114300</xdr:colOff>
      <xdr:row>77</xdr:row>
      <xdr:rowOff>52288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15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100565</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13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150120</xdr:rowOff>
    </xdr:from>
    <xdr:to>
      <xdr:col>112</xdr:col>
      <xdr:colOff>38100</xdr:colOff>
      <xdr:row>76</xdr:row>
      <xdr:rowOff>80270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00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96796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2784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95735</xdr:rowOff>
    </xdr:from>
    <xdr:to>
      <xdr:col>107</xdr:col>
      <xdr:colOff>101600</xdr:colOff>
      <xdr:row>77</xdr:row>
      <xdr:rowOff>25885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2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17012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18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24321</xdr:rowOff>
    </xdr:from>
    <xdr:to>
      <xdr:col>102</xdr:col>
      <xdr:colOff>165100</xdr:colOff>
      <xdr:row>77</xdr:row>
      <xdr:rowOff>125921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22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117048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31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14720</xdr:rowOff>
    </xdr:from>
    <xdr:to>
      <xdr:col>98</xdr:col>
      <xdr:colOff>38100</xdr:colOff>
      <xdr:row>77</xdr:row>
      <xdr:rowOff>116320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21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107447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30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人件費は、</a:t>
          </a:r>
          <a:r>
            <a:rPr kumimoji="1" lang="ja-JP" altLang="en-US" sz="1100">
              <a:solidFill>
                <a:schemeClr val="dk1"/>
              </a:solidFill>
              <a:effectLst/>
              <a:latin typeface="+mn-lt"/>
              <a:ea typeface="+mn-ea"/>
              <a:cs typeface="+mn-cs"/>
            </a:rPr>
            <a:t>給与改定、賞与支給率の改定に伴い</a:t>
          </a:r>
          <a:r>
            <a:rPr kumimoji="1" lang="ja-JP" altLang="ja-JP" sz="1100">
              <a:solidFill>
                <a:schemeClr val="dk1"/>
              </a:solidFill>
              <a:effectLst/>
              <a:latin typeface="+mn-lt"/>
              <a:ea typeface="+mn-ea"/>
              <a:cs typeface="+mn-cs"/>
            </a:rPr>
            <a:t>上昇した。なお、類似団体平均と比較すると、議員報酬等や会計年度任用職員を含む委員等報酬等はやや高いが、その一方で常勤職員や任期付き職員物件費は低い支出となっている。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扶助費は、令和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年度において非課税世帯等臨時特別給付金により増額、令和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年度は福祉医療助成費</a:t>
          </a:r>
          <a:r>
            <a:rPr kumimoji="1" lang="ja-JP" altLang="en-US" sz="1100">
              <a:solidFill>
                <a:schemeClr val="dk1"/>
              </a:solidFill>
              <a:effectLst/>
              <a:latin typeface="+mn-lt"/>
              <a:ea typeface="+mn-ea"/>
              <a:cs typeface="+mn-cs"/>
            </a:rPr>
            <a:t>が令和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年度比</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百万円増加</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年度は定額減税調整給付金により令和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年度比</a:t>
          </a:r>
          <a:r>
            <a:rPr kumimoji="1" lang="en-US" altLang="ja-JP" sz="1100">
              <a:solidFill>
                <a:schemeClr val="dk1"/>
              </a:solidFill>
              <a:effectLst/>
              <a:latin typeface="+mn-lt"/>
              <a:ea typeface="+mn-ea"/>
              <a:cs typeface="+mn-cs"/>
            </a:rPr>
            <a:t>473</a:t>
          </a:r>
          <a:r>
            <a:rPr kumimoji="1" lang="ja-JP" altLang="en-US" sz="1100">
              <a:solidFill>
                <a:schemeClr val="dk1"/>
              </a:solidFill>
              <a:effectLst/>
              <a:latin typeface="+mn-lt"/>
              <a:ea typeface="+mn-ea"/>
              <a:cs typeface="+mn-cs"/>
            </a:rPr>
            <a:t>百万円増加した</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補助費等は、令和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年度は上記グラフで見るとおり、特に減少が大きい。令和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年度に新規であった新型コロナウイルス対策の特別定額給付金が皆減となったことが主な要因である。令和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年度は約</a:t>
          </a:r>
          <a:r>
            <a:rPr kumimoji="1" lang="en-US" altLang="ja-JP" sz="1100">
              <a:solidFill>
                <a:schemeClr val="dk1"/>
              </a:solidFill>
              <a:effectLst/>
              <a:latin typeface="+mn-lt"/>
              <a:ea typeface="+mn-ea"/>
              <a:cs typeface="+mn-cs"/>
            </a:rPr>
            <a:t>180</a:t>
          </a:r>
          <a:r>
            <a:rPr kumimoji="1" lang="ja-JP" altLang="ja-JP" sz="1100">
              <a:solidFill>
                <a:schemeClr val="dk1"/>
              </a:solidFill>
              <a:effectLst/>
              <a:latin typeface="+mn-lt"/>
              <a:ea typeface="+mn-ea"/>
              <a:cs typeface="+mn-cs"/>
            </a:rPr>
            <a:t>百万円、令和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年度は約</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百万円東部知多衛生組合負担金が増加し</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年度は尾三消防組合負担金が</a:t>
          </a:r>
          <a:r>
            <a:rPr kumimoji="1" lang="en-US" altLang="ja-JP" sz="1100">
              <a:solidFill>
                <a:schemeClr val="dk1"/>
              </a:solidFill>
              <a:effectLst/>
              <a:latin typeface="+mn-lt"/>
              <a:ea typeface="+mn-ea"/>
              <a:cs typeface="+mn-cs"/>
            </a:rPr>
            <a:t>64</a:t>
          </a:r>
          <a:r>
            <a:rPr kumimoji="1" lang="ja-JP" altLang="en-US" sz="1100">
              <a:solidFill>
                <a:schemeClr val="dk1"/>
              </a:solidFill>
              <a:effectLst/>
              <a:latin typeface="+mn-lt"/>
              <a:ea typeface="+mn-ea"/>
              <a:cs typeface="+mn-cs"/>
            </a:rPr>
            <a:t>百万円増加し、増加傾向にある。</a:t>
          </a:r>
          <a:endParaRPr kumimoji="0" lang="en-US" altLang="ja-JP" sz="1100">
            <a:solidFill>
              <a:schemeClr val="dk1"/>
            </a:solidFill>
            <a:effectLst/>
            <a:latin typeface="+mn-lt"/>
            <a:ea typeface="+mn-ea"/>
            <a:cs typeface="+mn-cs"/>
          </a:endParaRPr>
        </a:p>
        <a:p>
          <a:pPr eaLnBrk="1" fontAlgn="auto" latinLnBrk="0" hangingPunct="1"/>
          <a:r>
            <a:rPr kumimoji="0" lang="ja-JP" altLang="en-US" sz="1100">
              <a:solidFill>
                <a:schemeClr val="dk1"/>
              </a:solidFill>
              <a:effectLst/>
              <a:latin typeface="+mn-lt"/>
              <a:ea typeface="+mn-ea"/>
              <a:cs typeface="+mn-cs"/>
            </a:rPr>
            <a:t>積立金は、福祉基金積立金が</a:t>
          </a:r>
          <a:r>
            <a:rPr kumimoji="0" lang="en-US" altLang="ja-JP" sz="1100">
              <a:solidFill>
                <a:schemeClr val="dk1"/>
              </a:solidFill>
              <a:effectLst/>
              <a:latin typeface="+mn-lt"/>
              <a:ea typeface="+mn-ea"/>
              <a:cs typeface="+mn-cs"/>
            </a:rPr>
            <a:t>246</a:t>
          </a:r>
          <a:r>
            <a:rPr kumimoji="0" lang="ja-JP" altLang="en-US" sz="1100">
              <a:solidFill>
                <a:schemeClr val="dk1"/>
              </a:solidFill>
              <a:effectLst/>
              <a:latin typeface="+mn-lt"/>
              <a:ea typeface="+mn-ea"/>
              <a:cs typeface="+mn-cs"/>
            </a:rPr>
            <a:t>百万増加、教育施設建設及び整備基金積立金が</a:t>
          </a:r>
          <a:r>
            <a:rPr kumimoji="0" lang="en-US" altLang="ja-JP" sz="1100">
              <a:solidFill>
                <a:schemeClr val="dk1"/>
              </a:solidFill>
              <a:effectLst/>
              <a:latin typeface="+mn-lt"/>
              <a:ea typeface="+mn-ea"/>
              <a:cs typeface="+mn-cs"/>
            </a:rPr>
            <a:t>199</a:t>
          </a:r>
          <a:r>
            <a:rPr kumimoji="0" lang="ja-JP" altLang="en-US" sz="1100">
              <a:solidFill>
                <a:schemeClr val="dk1"/>
              </a:solidFill>
              <a:effectLst/>
              <a:latin typeface="+mn-lt"/>
              <a:ea typeface="+mn-ea"/>
              <a:cs typeface="+mn-cs"/>
            </a:rPr>
            <a:t>百万増加し、扶助費等の増額や教育施設の更新に備えている。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67,902
63,581
23.22
29,197,299
27,648,684
1,435,320
15,475,133
13,103,741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157531</xdr:rowOff>
    </xdr:from>
    <xdr:to>
      <xdr:col>24</xdr:col>
      <xdr:colOff>63500</xdr:colOff>
      <xdr:row>35</xdr:row>
      <xdr:rowOff>88493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86831"/>
          <a:ext cx="838200" cy="10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88493</xdr:rowOff>
    </xdr:from>
    <xdr:to>
      <xdr:col>19</xdr:col>
      <xdr:colOff>177800</xdr:colOff>
      <xdr:row>35</xdr:row>
      <xdr:rowOff>104496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89243"/>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87579</xdr:rowOff>
    </xdr:from>
    <xdr:to>
      <xdr:col>15</xdr:col>
      <xdr:colOff>50800</xdr:colOff>
      <xdr:row>35</xdr:row>
      <xdr:rowOff>104496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88329"/>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34544</xdr:rowOff>
    </xdr:from>
    <xdr:to>
      <xdr:col>10</xdr:col>
      <xdr:colOff>114300</xdr:colOff>
      <xdr:row>35</xdr:row>
      <xdr:rowOff>87579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35294"/>
          <a:ext cx="889000" cy="5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106731</xdr:rowOff>
    </xdr:from>
    <xdr:to>
      <xdr:col>24</xdr:col>
      <xdr:colOff>114300</xdr:colOff>
      <xdr:row>35</xdr:row>
      <xdr:rowOff>36881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3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129608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8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37693</xdr:rowOff>
    </xdr:from>
    <xdr:to>
      <xdr:col>20</xdr:col>
      <xdr:colOff>38100</xdr:colOff>
      <xdr:row>35</xdr:row>
      <xdr:rowOff>139293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3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155820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813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53696</xdr:rowOff>
    </xdr:from>
    <xdr:to>
      <xdr:col>15</xdr:col>
      <xdr:colOff>101600</xdr:colOff>
      <xdr:row>35</xdr:row>
      <xdr:rowOff>155296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5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373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82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36779</xdr:rowOff>
    </xdr:from>
    <xdr:to>
      <xdr:col>10</xdr:col>
      <xdr:colOff>165100</xdr:colOff>
      <xdr:row>35</xdr:row>
      <xdr:rowOff>138379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3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154906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155194</xdr:rowOff>
    </xdr:from>
    <xdr:to>
      <xdr:col>6</xdr:col>
      <xdr:colOff>38100</xdr:colOff>
      <xdr:row>35</xdr:row>
      <xdr:rowOff>85344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8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101871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59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162675</xdr:rowOff>
    </xdr:from>
    <xdr:to>
      <xdr:col>24</xdr:col>
      <xdr:colOff>63500</xdr:colOff>
      <xdr:row>55</xdr:row>
      <xdr:rowOff>165555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592425"/>
          <a:ext cx="838200" cy="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130937</xdr:rowOff>
    </xdr:from>
    <xdr:to>
      <xdr:col>19</xdr:col>
      <xdr:colOff>177800</xdr:colOff>
      <xdr:row>55</xdr:row>
      <xdr:rowOff>165555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560687"/>
          <a:ext cx="889000" cy="3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123370</xdr:rowOff>
    </xdr:from>
    <xdr:to>
      <xdr:col>15</xdr:col>
      <xdr:colOff>50800</xdr:colOff>
      <xdr:row>55</xdr:row>
      <xdr:rowOff>130937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553120"/>
          <a:ext cx="889000" cy="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151564</xdr:rowOff>
    </xdr:from>
    <xdr:to>
      <xdr:col>10</xdr:col>
      <xdr:colOff>114300</xdr:colOff>
      <xdr:row>55</xdr:row>
      <xdr:rowOff>123370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895514"/>
          <a:ext cx="889000" cy="65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111875</xdr:rowOff>
    </xdr:from>
    <xdr:to>
      <xdr:col>24</xdr:col>
      <xdr:colOff>114300</xdr:colOff>
      <xdr:row>56</xdr:row>
      <xdr:rowOff>42025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4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90302</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2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114755</xdr:rowOff>
    </xdr:from>
    <xdr:to>
      <xdr:col>20</xdr:col>
      <xdr:colOff>38100</xdr:colOff>
      <xdr:row>56</xdr:row>
      <xdr:rowOff>44905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4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61432</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3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80137</xdr:rowOff>
    </xdr:from>
    <xdr:to>
      <xdr:col>15</xdr:col>
      <xdr:colOff>101600</xdr:colOff>
      <xdr:row>56</xdr:row>
      <xdr:rowOff>10287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0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26814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28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72570</xdr:rowOff>
    </xdr:from>
    <xdr:to>
      <xdr:col>10</xdr:col>
      <xdr:colOff>165100</xdr:colOff>
      <xdr:row>56</xdr:row>
      <xdr:rowOff>2720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0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19247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27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100764</xdr:rowOff>
    </xdr:from>
    <xdr:to>
      <xdr:col>6</xdr:col>
      <xdr:colOff>38100</xdr:colOff>
      <xdr:row>52</xdr:row>
      <xdr:rowOff>30914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4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22041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37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97246</xdr:rowOff>
    </xdr:from>
    <xdr:to>
      <xdr:col>24</xdr:col>
      <xdr:colOff>63500</xdr:colOff>
      <xdr:row>76</xdr:row>
      <xdr:rowOff>57730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55996"/>
          <a:ext cx="838200" cy="131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39715</xdr:rowOff>
    </xdr:from>
    <xdr:to>
      <xdr:col>19</xdr:col>
      <xdr:colOff>177800</xdr:colOff>
      <xdr:row>76</xdr:row>
      <xdr:rowOff>57730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069915"/>
          <a:ext cx="889000" cy="1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39715</xdr:rowOff>
    </xdr:from>
    <xdr:to>
      <xdr:col>15</xdr:col>
      <xdr:colOff>50800</xdr:colOff>
      <xdr:row>76</xdr:row>
      <xdr:rowOff>110026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069915"/>
          <a:ext cx="889000" cy="7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110026</xdr:rowOff>
    </xdr:from>
    <xdr:to>
      <xdr:col>10</xdr:col>
      <xdr:colOff>114300</xdr:colOff>
      <xdr:row>77</xdr:row>
      <xdr:rowOff>89309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40226"/>
          <a:ext cx="889000" cy="15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46446</xdr:rowOff>
    </xdr:from>
    <xdr:to>
      <xdr:col>24</xdr:col>
      <xdr:colOff>114300</xdr:colOff>
      <xdr:row>75</xdr:row>
      <xdr:rowOff>148047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051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24873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83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6930</xdr:rowOff>
    </xdr:from>
    <xdr:to>
      <xdr:col>20</xdr:col>
      <xdr:colOff>38100</xdr:colOff>
      <xdr:row>76</xdr:row>
      <xdr:rowOff>108530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3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99657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29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160365</xdr:rowOff>
    </xdr:from>
    <xdr:to>
      <xdr:col>15</xdr:col>
      <xdr:colOff>101600</xdr:colOff>
      <xdr:row>76</xdr:row>
      <xdr:rowOff>90515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1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107042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9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59226</xdr:rowOff>
    </xdr:from>
    <xdr:to>
      <xdr:col>10</xdr:col>
      <xdr:colOff>165100</xdr:colOff>
      <xdr:row>76</xdr:row>
      <xdr:rowOff>160826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8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151953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82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38509</xdr:rowOff>
    </xdr:from>
    <xdr:to>
      <xdr:col>6</xdr:col>
      <xdr:colOff>38100</xdr:colOff>
      <xdr:row>77</xdr:row>
      <xdr:rowOff>140109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4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156636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15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47613</xdr:rowOff>
    </xdr:from>
    <xdr:to>
      <xdr:col>24</xdr:col>
      <xdr:colOff>63500</xdr:colOff>
      <xdr:row>98</xdr:row>
      <xdr:rowOff>56242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849713"/>
          <a:ext cx="838200" cy="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9874</xdr:rowOff>
    </xdr:from>
    <xdr:to>
      <xdr:col>19</xdr:col>
      <xdr:colOff>177800</xdr:colOff>
      <xdr:row>98</xdr:row>
      <xdr:rowOff>56242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811974"/>
          <a:ext cx="889000" cy="4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148501</xdr:rowOff>
    </xdr:from>
    <xdr:to>
      <xdr:col>15</xdr:col>
      <xdr:colOff>50800</xdr:colOff>
      <xdr:row>98</xdr:row>
      <xdr:rowOff>9874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779151"/>
          <a:ext cx="889000" cy="3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148501</xdr:rowOff>
    </xdr:from>
    <xdr:to>
      <xdr:col>10</xdr:col>
      <xdr:colOff>114300</xdr:colOff>
      <xdr:row>99</xdr:row>
      <xdr:rowOff>35344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779151"/>
          <a:ext cx="889000" cy="22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168263</xdr:rowOff>
    </xdr:from>
    <xdr:to>
      <xdr:col>24</xdr:col>
      <xdr:colOff>114300</xdr:colOff>
      <xdr:row>98</xdr:row>
      <xdr:rowOff>98413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9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83190</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71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5442</xdr:rowOff>
    </xdr:from>
    <xdr:to>
      <xdr:col>20</xdr:col>
      <xdr:colOff>38100</xdr:colOff>
      <xdr:row>98</xdr:row>
      <xdr:rowOff>107042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80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98169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90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130524</xdr:rowOff>
    </xdr:from>
    <xdr:to>
      <xdr:col>15</xdr:col>
      <xdr:colOff>101600</xdr:colOff>
      <xdr:row>98</xdr:row>
      <xdr:rowOff>60674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76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51801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853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97701</xdr:rowOff>
    </xdr:from>
    <xdr:to>
      <xdr:col>10</xdr:col>
      <xdr:colOff>165100</xdr:colOff>
      <xdr:row>98</xdr:row>
      <xdr:rowOff>27851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72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18978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82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155994</xdr:rowOff>
    </xdr:from>
    <xdr:to>
      <xdr:col>6</xdr:col>
      <xdr:colOff>38100</xdr:colOff>
      <xdr:row>99</xdr:row>
      <xdr:rowOff>86144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95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77271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705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170507</xdr:rowOff>
    </xdr:from>
    <xdr:to>
      <xdr:col>55</xdr:col>
      <xdr:colOff>0</xdr:colOff>
      <xdr:row>39</xdr:row>
      <xdr:rowOff>4717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85607"/>
          <a:ext cx="838200" cy="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141986</xdr:rowOff>
    </xdr:from>
    <xdr:to>
      <xdr:col>50</xdr:col>
      <xdr:colOff>114300</xdr:colOff>
      <xdr:row>39</xdr:row>
      <xdr:rowOff>4717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657086"/>
          <a:ext cx="889000" cy="3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111615</xdr:rowOff>
    </xdr:from>
    <xdr:to>
      <xdr:col>45</xdr:col>
      <xdr:colOff>177800</xdr:colOff>
      <xdr:row>38</xdr:row>
      <xdr:rowOff>141986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26715"/>
          <a:ext cx="889000" cy="3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111615</xdr:rowOff>
    </xdr:from>
    <xdr:to>
      <xdr:col>41</xdr:col>
      <xdr:colOff>50800</xdr:colOff>
      <xdr:row>38</xdr:row>
      <xdr:rowOff>116949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26715"/>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119707</xdr:rowOff>
    </xdr:from>
    <xdr:to>
      <xdr:col>55</xdr:col>
      <xdr:colOff>50800</xdr:colOff>
      <xdr:row>39</xdr:row>
      <xdr:rowOff>49857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3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125367</xdr:rowOff>
    </xdr:from>
    <xdr:to>
      <xdr:col>50</xdr:col>
      <xdr:colOff>165100</xdr:colOff>
      <xdr:row>39</xdr:row>
      <xdr:rowOff>55517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4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46644</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33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91186</xdr:rowOff>
    </xdr:from>
    <xdr:to>
      <xdr:col>46</xdr:col>
      <xdr:colOff>38100</xdr:colOff>
      <xdr:row>39</xdr:row>
      <xdr:rowOff>21336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0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12463</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69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60815</xdr:rowOff>
    </xdr:from>
    <xdr:to>
      <xdr:col>41</xdr:col>
      <xdr:colOff>101600</xdr:colOff>
      <xdr:row>38</xdr:row>
      <xdr:rowOff>162415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7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7492</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35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66149</xdr:rowOff>
    </xdr:from>
    <xdr:to>
      <xdr:col>36</xdr:col>
      <xdr:colOff>165100</xdr:colOff>
      <xdr:row>38</xdr:row>
      <xdr:rowOff>167749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8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12826</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356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49349</xdr:rowOff>
    </xdr:from>
    <xdr:to>
      <xdr:col>55</xdr:col>
      <xdr:colOff>0</xdr:colOff>
      <xdr:row>59</xdr:row>
      <xdr:rowOff>61998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64899"/>
          <a:ext cx="838200" cy="1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61998</xdr:rowOff>
    </xdr:from>
    <xdr:to>
      <xdr:col>50</xdr:col>
      <xdr:colOff>114300</xdr:colOff>
      <xdr:row>59</xdr:row>
      <xdr:rowOff>64491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77548"/>
          <a:ext cx="889000" cy="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64491</xdr:rowOff>
    </xdr:from>
    <xdr:to>
      <xdr:col>45</xdr:col>
      <xdr:colOff>177800</xdr:colOff>
      <xdr:row>59</xdr:row>
      <xdr:rowOff>68410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80041"/>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66243</xdr:rowOff>
    </xdr:from>
    <xdr:to>
      <xdr:col>41</xdr:col>
      <xdr:colOff>50800</xdr:colOff>
      <xdr:row>59</xdr:row>
      <xdr:rowOff>68410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81793"/>
          <a:ext cx="889000" cy="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169999</xdr:rowOff>
    </xdr:from>
    <xdr:to>
      <xdr:col>55</xdr:col>
      <xdr:colOff>50800</xdr:colOff>
      <xdr:row>59</xdr:row>
      <xdr:rowOff>100149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1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84926</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11198</xdr:rowOff>
    </xdr:from>
    <xdr:to>
      <xdr:col>50</xdr:col>
      <xdr:colOff>165100</xdr:colOff>
      <xdr:row>59</xdr:row>
      <xdr:rowOff>112798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2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103925</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219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13691</xdr:rowOff>
    </xdr:from>
    <xdr:to>
      <xdr:col>46</xdr:col>
      <xdr:colOff>38100</xdr:colOff>
      <xdr:row>59</xdr:row>
      <xdr:rowOff>115291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2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106418</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221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17610</xdr:rowOff>
    </xdr:from>
    <xdr:to>
      <xdr:col>41</xdr:col>
      <xdr:colOff>101600</xdr:colOff>
      <xdr:row>59</xdr:row>
      <xdr:rowOff>119210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110337</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25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15443</xdr:rowOff>
    </xdr:from>
    <xdr:to>
      <xdr:col>36</xdr:col>
      <xdr:colOff>165100</xdr:colOff>
      <xdr:row>59</xdr:row>
      <xdr:rowOff>117043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3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108170</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23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46065</xdr:rowOff>
    </xdr:from>
    <xdr:to>
      <xdr:col>55</xdr:col>
      <xdr:colOff>0</xdr:colOff>
      <xdr:row>78</xdr:row>
      <xdr:rowOff>62112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419165"/>
          <a:ext cx="838200" cy="1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46065</xdr:rowOff>
    </xdr:from>
    <xdr:to>
      <xdr:col>50</xdr:col>
      <xdr:colOff>114300</xdr:colOff>
      <xdr:row>78</xdr:row>
      <xdr:rowOff>62640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419165"/>
          <a:ext cx="889000" cy="1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62640</xdr:rowOff>
    </xdr:from>
    <xdr:to>
      <xdr:col>45</xdr:col>
      <xdr:colOff>177800</xdr:colOff>
      <xdr:row>78</xdr:row>
      <xdr:rowOff>73909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435740"/>
          <a:ext cx="889000" cy="1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169281</xdr:rowOff>
    </xdr:from>
    <xdr:to>
      <xdr:col>41</xdr:col>
      <xdr:colOff>50800</xdr:colOff>
      <xdr:row>78</xdr:row>
      <xdr:rowOff>73909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70931"/>
          <a:ext cx="889000" cy="7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11312</xdr:rowOff>
    </xdr:from>
    <xdr:to>
      <xdr:col>55</xdr:col>
      <xdr:colOff>50800</xdr:colOff>
      <xdr:row>78</xdr:row>
      <xdr:rowOff>112912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8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97689</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9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166715</xdr:rowOff>
    </xdr:from>
    <xdr:to>
      <xdr:col>50</xdr:col>
      <xdr:colOff>165100</xdr:colOff>
      <xdr:row>78</xdr:row>
      <xdr:rowOff>96865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6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87992</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6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11840</xdr:rowOff>
    </xdr:from>
    <xdr:to>
      <xdr:col>46</xdr:col>
      <xdr:colOff>38100</xdr:colOff>
      <xdr:row>78</xdr:row>
      <xdr:rowOff>113440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8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104567</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47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23109</xdr:rowOff>
    </xdr:from>
    <xdr:to>
      <xdr:col>41</xdr:col>
      <xdr:colOff>101600</xdr:colOff>
      <xdr:row>78</xdr:row>
      <xdr:rowOff>124709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9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115836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88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118481</xdr:rowOff>
    </xdr:from>
    <xdr:to>
      <xdr:col>36</xdr:col>
      <xdr:colOff>165100</xdr:colOff>
      <xdr:row>78</xdr:row>
      <xdr:rowOff>48631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2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39758</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41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136195</xdr:rowOff>
    </xdr:from>
    <xdr:to>
      <xdr:col>55</xdr:col>
      <xdr:colOff>0</xdr:colOff>
      <xdr:row>97</xdr:row>
      <xdr:rowOff>39827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95395"/>
          <a:ext cx="838200" cy="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39827</xdr:rowOff>
    </xdr:from>
    <xdr:to>
      <xdr:col>50</xdr:col>
      <xdr:colOff>114300</xdr:colOff>
      <xdr:row>97</xdr:row>
      <xdr:rowOff>91656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670477"/>
          <a:ext cx="889000" cy="5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91656</xdr:rowOff>
    </xdr:from>
    <xdr:to>
      <xdr:col>45</xdr:col>
      <xdr:colOff>177800</xdr:colOff>
      <xdr:row>97</xdr:row>
      <xdr:rowOff>98234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722306"/>
          <a:ext cx="889000" cy="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98234</xdr:rowOff>
    </xdr:from>
    <xdr:to>
      <xdr:col>41</xdr:col>
      <xdr:colOff>50800</xdr:colOff>
      <xdr:row>97</xdr:row>
      <xdr:rowOff>126785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728884"/>
          <a:ext cx="889000" cy="28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85395</xdr:rowOff>
    </xdr:from>
    <xdr:to>
      <xdr:col>55</xdr:col>
      <xdr:colOff>50800</xdr:colOff>
      <xdr:row>97</xdr:row>
      <xdr:rowOff>15545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4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63822</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23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160477</xdr:rowOff>
    </xdr:from>
    <xdr:to>
      <xdr:col>50</xdr:col>
      <xdr:colOff>165100</xdr:colOff>
      <xdr:row>97</xdr:row>
      <xdr:rowOff>90627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1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81754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1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40856</xdr:rowOff>
    </xdr:from>
    <xdr:to>
      <xdr:col>46</xdr:col>
      <xdr:colOff>38100</xdr:colOff>
      <xdr:row>97</xdr:row>
      <xdr:rowOff>142456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7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133583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76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47434</xdr:rowOff>
    </xdr:from>
    <xdr:to>
      <xdr:col>41</xdr:col>
      <xdr:colOff>101600</xdr:colOff>
      <xdr:row>97</xdr:row>
      <xdr:rowOff>149034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67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140161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77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75985</xdr:rowOff>
    </xdr:from>
    <xdr:to>
      <xdr:col>36</xdr:col>
      <xdr:colOff>165100</xdr:colOff>
      <xdr:row>98</xdr:row>
      <xdr:rowOff>6135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70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168712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79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70015</xdr:rowOff>
    </xdr:from>
    <xdr:to>
      <xdr:col>85</xdr:col>
      <xdr:colOff>127000</xdr:colOff>
      <xdr:row>38</xdr:row>
      <xdr:rowOff>108229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85115"/>
          <a:ext cx="838200" cy="3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108229</xdr:rowOff>
    </xdr:from>
    <xdr:to>
      <xdr:col>81</xdr:col>
      <xdr:colOff>50800</xdr:colOff>
      <xdr:row>38</xdr:row>
      <xdr:rowOff>119507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23329"/>
          <a:ext cx="889000" cy="1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119507</xdr:rowOff>
    </xdr:from>
    <xdr:to>
      <xdr:col>76</xdr:col>
      <xdr:colOff>114300</xdr:colOff>
      <xdr:row>38</xdr:row>
      <xdr:rowOff>133680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34607"/>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48451</xdr:rowOff>
    </xdr:from>
    <xdr:to>
      <xdr:col>71</xdr:col>
      <xdr:colOff>177800</xdr:colOff>
      <xdr:row>38</xdr:row>
      <xdr:rowOff>133680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63551"/>
          <a:ext cx="889000" cy="8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19215</xdr:rowOff>
    </xdr:from>
    <xdr:to>
      <xdr:col>85</xdr:col>
      <xdr:colOff>177800</xdr:colOff>
      <xdr:row>38</xdr:row>
      <xdr:rowOff>120815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3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105592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4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57429</xdr:rowOff>
    </xdr:from>
    <xdr:to>
      <xdr:col>81</xdr:col>
      <xdr:colOff>101600</xdr:colOff>
      <xdr:row>38</xdr:row>
      <xdr:rowOff>159029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150156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65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68707</xdr:rowOff>
    </xdr:from>
    <xdr:to>
      <xdr:col>76</xdr:col>
      <xdr:colOff>165100</xdr:colOff>
      <xdr:row>38</xdr:row>
      <xdr:rowOff>170307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8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161434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7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82880</xdr:rowOff>
    </xdr:from>
    <xdr:to>
      <xdr:col>72</xdr:col>
      <xdr:colOff>38100</xdr:colOff>
      <xdr:row>39</xdr:row>
      <xdr:rowOff>13030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4157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90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169101</xdr:rowOff>
    </xdr:from>
    <xdr:to>
      <xdr:col>67</xdr:col>
      <xdr:colOff>101600</xdr:colOff>
      <xdr:row>38</xdr:row>
      <xdr:rowOff>99251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1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90378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0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137205</xdr:rowOff>
    </xdr:from>
    <xdr:to>
      <xdr:col>85</xdr:col>
      <xdr:colOff>127000</xdr:colOff>
      <xdr:row>57</xdr:row>
      <xdr:rowOff>13989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738405"/>
          <a:ext cx="838200" cy="4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161817</xdr:rowOff>
    </xdr:from>
    <xdr:to>
      <xdr:col>81</xdr:col>
      <xdr:colOff>50800</xdr:colOff>
      <xdr:row>57</xdr:row>
      <xdr:rowOff>13989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763017"/>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49974</xdr:rowOff>
    </xdr:from>
    <xdr:to>
      <xdr:col>76</xdr:col>
      <xdr:colOff>114300</xdr:colOff>
      <xdr:row>56</xdr:row>
      <xdr:rowOff>161817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651174"/>
          <a:ext cx="889000" cy="11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23571</xdr:rowOff>
    </xdr:from>
    <xdr:to>
      <xdr:col>71</xdr:col>
      <xdr:colOff>177800</xdr:colOff>
      <xdr:row>56</xdr:row>
      <xdr:rowOff>49974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624771"/>
          <a:ext cx="8890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86405</xdr:rowOff>
    </xdr:from>
    <xdr:to>
      <xdr:col>85</xdr:col>
      <xdr:colOff>177800</xdr:colOff>
      <xdr:row>57</xdr:row>
      <xdr:rowOff>16555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68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64832</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66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134639</xdr:rowOff>
    </xdr:from>
    <xdr:to>
      <xdr:col>81</xdr:col>
      <xdr:colOff>101600</xdr:colOff>
      <xdr:row>57</xdr:row>
      <xdr:rowOff>64789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73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55916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82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111017</xdr:rowOff>
    </xdr:from>
    <xdr:to>
      <xdr:col>76</xdr:col>
      <xdr:colOff>165100</xdr:colOff>
      <xdr:row>57</xdr:row>
      <xdr:rowOff>41167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71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32294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80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170624</xdr:rowOff>
    </xdr:from>
    <xdr:to>
      <xdr:col>72</xdr:col>
      <xdr:colOff>38100</xdr:colOff>
      <xdr:row>56</xdr:row>
      <xdr:rowOff>100774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60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91901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69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144221</xdr:rowOff>
    </xdr:from>
    <xdr:to>
      <xdr:col>67</xdr:col>
      <xdr:colOff>101600</xdr:colOff>
      <xdr:row>56</xdr:row>
      <xdr:rowOff>74371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7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65498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6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126295</xdr:rowOff>
    </xdr:from>
    <xdr:to>
      <xdr:col>85</xdr:col>
      <xdr:colOff>127000</xdr:colOff>
      <xdr:row>97</xdr:row>
      <xdr:rowOff>128956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756945"/>
          <a:ext cx="838200" cy="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112007</xdr:rowOff>
    </xdr:from>
    <xdr:to>
      <xdr:col>81</xdr:col>
      <xdr:colOff>50800</xdr:colOff>
      <xdr:row>97</xdr:row>
      <xdr:rowOff>126295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742657"/>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112007</xdr:rowOff>
    </xdr:from>
    <xdr:to>
      <xdr:col>76</xdr:col>
      <xdr:colOff>114300</xdr:colOff>
      <xdr:row>97</xdr:row>
      <xdr:rowOff>118016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742657"/>
          <a:ext cx="889000" cy="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118016</xdr:rowOff>
    </xdr:from>
    <xdr:to>
      <xdr:col>71</xdr:col>
      <xdr:colOff>177800</xdr:colOff>
      <xdr:row>97</xdr:row>
      <xdr:rowOff>133544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748666"/>
          <a:ext cx="889000" cy="1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78156</xdr:rowOff>
    </xdr:from>
    <xdr:to>
      <xdr:col>85</xdr:col>
      <xdr:colOff>177800</xdr:colOff>
      <xdr:row>98</xdr:row>
      <xdr:rowOff>8306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70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164533</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62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75495</xdr:rowOff>
    </xdr:from>
    <xdr:to>
      <xdr:col>81</xdr:col>
      <xdr:colOff>101600</xdr:colOff>
      <xdr:row>98</xdr:row>
      <xdr:rowOff>5645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70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168222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79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61207</xdr:rowOff>
    </xdr:from>
    <xdr:to>
      <xdr:col>76</xdr:col>
      <xdr:colOff>165100</xdr:colOff>
      <xdr:row>97</xdr:row>
      <xdr:rowOff>162807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69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153934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78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67216</xdr:rowOff>
    </xdr:from>
    <xdr:to>
      <xdr:col>72</xdr:col>
      <xdr:colOff>38100</xdr:colOff>
      <xdr:row>97</xdr:row>
      <xdr:rowOff>168816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69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159943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79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82744</xdr:rowOff>
    </xdr:from>
    <xdr:to>
      <xdr:col>67</xdr:col>
      <xdr:colOff>101600</xdr:colOff>
      <xdr:row>98</xdr:row>
      <xdr:rowOff>12894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71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4021</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80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民</a:t>
          </a:r>
          <a:r>
            <a:rPr kumimoji="1" lang="ja-JP" altLang="ja-JP" sz="1100">
              <a:solidFill>
                <a:schemeClr val="dk1"/>
              </a:solidFill>
              <a:effectLst/>
              <a:latin typeface="+mn-lt"/>
              <a:ea typeface="+mn-ea"/>
              <a:cs typeface="+mn-cs"/>
            </a:rPr>
            <a:t>生費は、</a:t>
          </a:r>
          <a:r>
            <a:rPr kumimoji="1" lang="ja-JP" altLang="en-US" sz="1100">
              <a:solidFill>
                <a:schemeClr val="dk1"/>
              </a:solidFill>
              <a:effectLst/>
              <a:latin typeface="+mn-lt"/>
              <a:ea typeface="+mn-ea"/>
              <a:cs typeface="+mn-cs"/>
            </a:rPr>
            <a:t>定額減税調整給付金、施設型・地域型保育給付費</a:t>
          </a:r>
          <a:r>
            <a:rPr kumimoji="1" lang="ja-JP" altLang="ja-JP" sz="1100">
              <a:solidFill>
                <a:schemeClr val="dk1"/>
              </a:solidFill>
              <a:effectLst/>
              <a:latin typeface="+mn-lt"/>
              <a:ea typeface="+mn-ea"/>
              <a:cs typeface="+mn-cs"/>
            </a:rPr>
            <a:t>に要する費用により増額した。</a:t>
          </a:r>
          <a:endParaRPr lang="ja-JP" altLang="ja-JP" sz="1400">
            <a:effectLst/>
          </a:endParaRPr>
        </a:p>
        <a:p>
          <a:r>
            <a:rPr kumimoji="1" lang="ja-JP" altLang="ja-JP" sz="1100">
              <a:solidFill>
                <a:schemeClr val="dk1"/>
              </a:solidFill>
              <a:effectLst/>
              <a:latin typeface="+mn-lt"/>
              <a:ea typeface="+mn-ea"/>
              <a:cs typeface="+mn-cs"/>
            </a:rPr>
            <a:t>土木費は、令和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年度より間米南部土地区画整理事業が始まり</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年度は間米南部土地区画整理事業補助金として</a:t>
          </a:r>
          <a:r>
            <a:rPr kumimoji="1" lang="en-US" altLang="ja-JP" sz="1100">
              <a:solidFill>
                <a:schemeClr val="dk1"/>
              </a:solidFill>
              <a:effectLst/>
              <a:latin typeface="+mn-lt"/>
              <a:ea typeface="+mn-ea"/>
              <a:cs typeface="+mn-cs"/>
            </a:rPr>
            <a:t>223</a:t>
          </a:r>
          <a:r>
            <a:rPr kumimoji="1" lang="ja-JP" altLang="en-US" sz="1100">
              <a:solidFill>
                <a:schemeClr val="dk1"/>
              </a:solidFill>
              <a:effectLst/>
              <a:latin typeface="+mn-lt"/>
              <a:ea typeface="+mn-ea"/>
              <a:cs typeface="+mn-cs"/>
            </a:rPr>
            <a:t>百万円増加した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年度も事業継続予定である。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農林水産業費は、遊水池浚渫工事の実施により前年度比</a:t>
          </a:r>
          <a:r>
            <a:rPr kumimoji="1" lang="en-US" altLang="ja-JP" sz="1100">
              <a:solidFill>
                <a:schemeClr val="dk1"/>
              </a:solidFill>
              <a:effectLst/>
              <a:latin typeface="+mn-lt"/>
              <a:ea typeface="+mn-ea"/>
              <a:cs typeface="+mn-cs"/>
            </a:rPr>
            <a:t>44</a:t>
          </a:r>
          <a:r>
            <a:rPr kumimoji="1" lang="ja-JP" altLang="en-US" sz="1100">
              <a:solidFill>
                <a:schemeClr val="dk1"/>
              </a:solidFill>
              <a:effectLst/>
              <a:latin typeface="+mn-lt"/>
              <a:ea typeface="+mn-ea"/>
              <a:cs typeface="+mn-cs"/>
            </a:rPr>
            <a:t>百万円増加した。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消防費は、令和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年度実施の司令システムの一部更新事業により増加した尾三消防組合負担金の増額が主な増額要因である。</a:t>
          </a:r>
          <a:endParaRPr kumimoji="1" lang="en-US" altLang="ja-JP"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実質収支額は、令和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950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1,435</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で、前年度比</a:t>
          </a:r>
          <a:r>
            <a:rPr kumimoji="1" lang="en-US" altLang="ja-JP" sz="1100">
              <a:solidFill>
                <a:schemeClr val="dk1"/>
              </a:solidFill>
              <a:effectLst/>
              <a:latin typeface="+mn-lt"/>
              <a:ea typeface="+mn-ea"/>
              <a:cs typeface="+mn-cs"/>
            </a:rPr>
            <a:t>485</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した。よって標準財政規模に占める実質収支額の割合も</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堅実な財政運営を続けつつ実質収支の削減を両立することを目的として予算編成・執行を行うように取り組んでいることによる。財政調整基金は、財政健全化の取組みを着実に実施し、可能な範囲で積立し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連結全体としての標準財政規模比の黒字幅は、全会計の中で、一般会計が大半を占めている。</a:t>
          </a:r>
          <a:endParaRPr lang="ja-JP" altLang="ja-JP" sz="1400">
            <a:effectLst/>
          </a:endParaRPr>
        </a:p>
        <a:p>
          <a:r>
            <a:rPr kumimoji="1" lang="ja-JP" altLang="ja-JP" sz="1100">
              <a:solidFill>
                <a:schemeClr val="dk1"/>
              </a:solidFill>
              <a:effectLst/>
              <a:latin typeface="+mn-lt"/>
              <a:ea typeface="+mn-ea"/>
              <a:cs typeface="+mn-cs"/>
            </a:rPr>
            <a:t>特別会計（墓園事業、水上太陽光発電事業以外）は一般会計からの繰出しによって黒字となっている経営状態であるので、それぞれ経営改善を進めている。</a:t>
          </a:r>
          <a:endParaRPr lang="ja-JP" altLang="ja-JP" sz="1400">
            <a:effectLst/>
          </a:endParaRPr>
        </a:p>
        <a:p>
          <a:r>
            <a:rPr kumimoji="1" lang="ja-JP" altLang="ja-JP" sz="1100">
              <a:solidFill>
                <a:schemeClr val="dk1"/>
              </a:solidFill>
              <a:effectLst/>
              <a:latin typeface="+mn-lt"/>
              <a:ea typeface="+mn-ea"/>
              <a:cs typeface="+mn-cs"/>
            </a:rPr>
            <a:t>その他会計は、令和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年度に有料駐車場事業特別会計を廃止したことに伴い、</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下水道事業会計は、令和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年度から公営企業会計へ移行し、農村集落家庭排水施設特別会計は、令和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年度から統合した。</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普通会計における元利償還金は、</a:t>
          </a:r>
          <a:r>
            <a:rPr kumimoji="1" lang="ja-JP" altLang="en-US"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百万円減少した</a:t>
          </a:r>
          <a:r>
            <a:rPr kumimoji="1" lang="ja-JP" altLang="ja-JP" sz="1100">
              <a:solidFill>
                <a:schemeClr val="dk1"/>
              </a:solidFill>
              <a:effectLst/>
              <a:latin typeface="+mn-lt"/>
              <a:ea typeface="+mn-ea"/>
              <a:cs typeface="+mn-cs"/>
            </a:rPr>
            <a:t>。</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組合等が起こした地方債の元利償還金に対する繰入金は、平成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年度に起債した新ごみ処理施設建設事業債について、令和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年度から元金部分の償還を開始した</a:t>
          </a:r>
          <a:r>
            <a:rPr kumimoji="1" lang="ja-JP" altLang="en-US" sz="1100">
              <a:solidFill>
                <a:schemeClr val="dk1"/>
              </a:solidFill>
              <a:effectLst/>
              <a:latin typeface="+mn-lt"/>
              <a:ea typeface="+mn-ea"/>
              <a:cs typeface="+mn-cs"/>
            </a:rPr>
            <a:t>ことにより令和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年度においても</a:t>
          </a:r>
          <a:r>
            <a:rPr kumimoji="1" lang="ja-JP" altLang="ja-JP" sz="1100">
              <a:solidFill>
                <a:schemeClr val="dk1"/>
              </a:solidFill>
              <a:effectLst/>
              <a:latin typeface="+mn-lt"/>
              <a:ea typeface="+mn-ea"/>
              <a:cs typeface="+mn-cs"/>
            </a:rPr>
            <a:t>増額となっている。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今後も継続的に償還していくため、高額なまま推移する。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実質</a:t>
          </a:r>
          <a:r>
            <a:rPr kumimoji="1" lang="ja-JP" altLang="en-US" sz="1100">
              <a:solidFill>
                <a:schemeClr val="dk1"/>
              </a:solidFill>
              <a:effectLst/>
              <a:latin typeface="+mn-lt"/>
              <a:ea typeface="+mn-ea"/>
              <a:cs typeface="+mn-cs"/>
            </a:rPr>
            <a:t>公債</a:t>
          </a:r>
          <a:r>
            <a:rPr kumimoji="1" lang="ja-JP" altLang="ja-JP" sz="1100">
              <a:solidFill>
                <a:schemeClr val="dk1"/>
              </a:solidFill>
              <a:effectLst/>
              <a:latin typeface="+mn-lt"/>
              <a:ea typeface="+mn-ea"/>
              <a:cs typeface="+mn-cs"/>
            </a:rPr>
            <a:t>費比率の分子</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要因の一つとしては、元利償還金等</a:t>
          </a:r>
          <a:r>
            <a:rPr kumimoji="1" lang="en-US" altLang="ja-JP" sz="1100">
              <a:solidFill>
                <a:schemeClr val="dk1"/>
              </a:solidFill>
              <a:effectLst/>
              <a:latin typeface="+mn-lt"/>
              <a:ea typeface="+mn-ea"/>
              <a:cs typeface="+mn-cs"/>
            </a:rPr>
            <a:t>(A)</a:t>
          </a:r>
          <a:r>
            <a:rPr kumimoji="1" lang="ja-JP" altLang="en-US" sz="1100">
              <a:solidFill>
                <a:schemeClr val="dk1"/>
              </a:solidFill>
              <a:effectLst/>
              <a:latin typeface="+mn-lt"/>
              <a:ea typeface="+mn-ea"/>
              <a:cs typeface="+mn-cs"/>
            </a:rPr>
            <a:t>は微減した一方、算入公債費等</a:t>
          </a:r>
          <a:r>
            <a:rPr kumimoji="1" lang="en-US" altLang="ja-JP" sz="1100">
              <a:solidFill>
                <a:schemeClr val="dk1"/>
              </a:solidFill>
              <a:effectLst/>
              <a:latin typeface="+mn-lt"/>
              <a:ea typeface="+mn-ea"/>
              <a:cs typeface="+mn-cs"/>
            </a:rPr>
            <a:t>(B)</a:t>
          </a:r>
          <a:r>
            <a:rPr kumimoji="1" lang="ja-JP" altLang="en-US" sz="1100">
              <a:solidFill>
                <a:schemeClr val="dk1"/>
              </a:solidFill>
              <a:effectLst/>
              <a:latin typeface="+mn-lt"/>
              <a:ea typeface="+mn-ea"/>
              <a:cs typeface="+mn-cs"/>
            </a:rPr>
            <a:t>は公害防止事業債償還費等が令和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年度比</a:t>
          </a:r>
          <a:r>
            <a:rPr kumimoji="1" lang="en-US" altLang="ja-JP" sz="1100">
              <a:solidFill>
                <a:schemeClr val="dk1"/>
              </a:solidFill>
              <a:effectLst/>
              <a:latin typeface="+mn-lt"/>
              <a:ea typeface="+mn-ea"/>
              <a:cs typeface="+mn-cs"/>
            </a:rPr>
            <a:t>96</a:t>
          </a:r>
          <a:r>
            <a:rPr kumimoji="1" lang="ja-JP" altLang="en-US" sz="1100">
              <a:solidFill>
                <a:schemeClr val="dk1"/>
              </a:solidFill>
              <a:effectLst/>
              <a:latin typeface="+mn-lt"/>
              <a:ea typeface="+mn-ea"/>
              <a:cs typeface="+mn-cs"/>
            </a:rPr>
            <a:t>百万円減少したことが考えられる。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愛知県豊明市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の合計は、令和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20,995</a:t>
          </a:r>
          <a:r>
            <a:rPr kumimoji="1" lang="ja-JP" altLang="ja-JP" sz="1100">
              <a:solidFill>
                <a:schemeClr val="dk1"/>
              </a:solidFill>
              <a:effectLst/>
              <a:latin typeface="+mn-lt"/>
              <a:ea typeface="+mn-ea"/>
              <a:cs typeface="+mn-cs"/>
            </a:rPr>
            <a:t>百万円で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19,964</a:t>
          </a:r>
          <a:r>
            <a:rPr kumimoji="1" lang="ja-JP" altLang="ja-JP" sz="1100">
              <a:solidFill>
                <a:schemeClr val="dk1"/>
              </a:solidFill>
              <a:effectLst/>
              <a:latin typeface="+mn-lt"/>
              <a:ea typeface="+mn-ea"/>
              <a:cs typeface="+mn-cs"/>
            </a:rPr>
            <a:t>百万円、前年度比</a:t>
          </a:r>
          <a:r>
            <a:rPr kumimoji="1" lang="en-US" altLang="ja-JP" sz="1100">
              <a:solidFill>
                <a:schemeClr val="dk1"/>
              </a:solidFill>
              <a:effectLst/>
              <a:latin typeface="+mn-lt"/>
              <a:ea typeface="+mn-ea"/>
              <a:cs typeface="+mn-cs"/>
            </a:rPr>
            <a:t>1031</a:t>
          </a:r>
          <a:r>
            <a:rPr kumimoji="1" lang="ja-JP" altLang="ja-JP" sz="1100">
              <a:solidFill>
                <a:schemeClr val="dk1"/>
              </a:solidFill>
              <a:effectLst/>
              <a:latin typeface="+mn-lt"/>
              <a:ea typeface="+mn-ea"/>
              <a:cs typeface="+mn-cs"/>
            </a:rPr>
            <a:t>百万円減少した。</a:t>
          </a:r>
          <a:endParaRPr lang="ja-JP" altLang="ja-JP" sz="1400">
            <a:effectLst/>
          </a:endParaRPr>
        </a:p>
        <a:p>
          <a:r>
            <a:rPr kumimoji="1" lang="ja-JP" altLang="ja-JP" sz="1100">
              <a:solidFill>
                <a:schemeClr val="dk1"/>
              </a:solidFill>
              <a:effectLst/>
              <a:latin typeface="+mn-lt"/>
              <a:ea typeface="+mn-ea"/>
              <a:cs typeface="+mn-cs"/>
            </a:rPr>
            <a:t>一般会計に係る地方債の現在高は増加から減少に転じたが、今後も公共施設等更新のための起債を予定しており、増加する見通しである。その一方で、公営企業債等繰入見込額は下水道事業の償還が進むことで残高は減少したことから、将来負担額全体全体で見れば、減額となっていく見通しである。</a:t>
          </a:r>
          <a:endParaRPr lang="ja-JP" altLang="ja-JP" sz="1400">
            <a:effectLst/>
          </a:endParaRPr>
        </a:p>
        <a:p>
          <a:r>
            <a:rPr kumimoji="1" lang="ja-JP" altLang="ja-JP" sz="1100">
              <a:solidFill>
                <a:schemeClr val="dk1"/>
              </a:solidFill>
              <a:effectLst/>
              <a:latin typeface="+mn-lt"/>
              <a:ea typeface="+mn-ea"/>
              <a:cs typeface="+mn-cs"/>
            </a:rPr>
            <a:t>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の合計は、令和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29,276</a:t>
          </a:r>
          <a:r>
            <a:rPr kumimoji="1" lang="ja-JP" altLang="ja-JP" sz="1100">
              <a:solidFill>
                <a:schemeClr val="dk1"/>
              </a:solidFill>
              <a:effectLst/>
              <a:latin typeface="+mn-lt"/>
              <a:ea typeface="+mn-ea"/>
              <a:cs typeface="+mn-cs"/>
            </a:rPr>
            <a:t>百万円で、令和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28,321</a:t>
          </a:r>
          <a:r>
            <a:rPr kumimoji="1" lang="ja-JP" altLang="ja-JP" sz="1100">
              <a:solidFill>
                <a:schemeClr val="dk1"/>
              </a:solidFill>
              <a:effectLst/>
              <a:latin typeface="+mn-lt"/>
              <a:ea typeface="+mn-ea"/>
              <a:cs typeface="+mn-cs"/>
            </a:rPr>
            <a:t>百万円前年度比</a:t>
          </a:r>
          <a:r>
            <a:rPr kumimoji="1" lang="en-US" altLang="ja-JP" sz="1100">
              <a:solidFill>
                <a:schemeClr val="dk1"/>
              </a:solidFill>
              <a:effectLst/>
              <a:latin typeface="+mn-lt"/>
              <a:ea typeface="+mn-ea"/>
              <a:cs typeface="+mn-cs"/>
            </a:rPr>
            <a:t>955</a:t>
          </a:r>
          <a:r>
            <a:rPr kumimoji="1" lang="ja-JP" altLang="ja-JP" sz="1100">
              <a:solidFill>
                <a:schemeClr val="dk1"/>
              </a:solidFill>
              <a:effectLst/>
              <a:latin typeface="+mn-lt"/>
              <a:ea typeface="+mn-ea"/>
              <a:cs typeface="+mn-cs"/>
            </a:rPr>
            <a:t>百万円減少した。充当可能基金は</a:t>
          </a:r>
          <a:r>
            <a:rPr kumimoji="1" lang="en-US" altLang="ja-JP" sz="1100">
              <a:solidFill>
                <a:schemeClr val="dk1"/>
              </a:solidFill>
              <a:effectLst/>
              <a:latin typeface="+mn-lt"/>
              <a:ea typeface="+mn-ea"/>
              <a:cs typeface="+mn-cs"/>
            </a:rPr>
            <a:t>296</a:t>
          </a:r>
          <a:r>
            <a:rPr kumimoji="1" lang="ja-JP" altLang="ja-JP" sz="1100">
              <a:solidFill>
                <a:schemeClr val="dk1"/>
              </a:solidFill>
              <a:effectLst/>
              <a:latin typeface="+mn-lt"/>
              <a:ea typeface="+mn-ea"/>
              <a:cs typeface="+mn-cs"/>
            </a:rPr>
            <a:t>百万円減額し、充当可能特定歳入（本市は都市計画税のみ）及び基準財政需要額歳入見込額は計</a:t>
          </a:r>
          <a:r>
            <a:rPr kumimoji="1" lang="en-US" altLang="ja-JP" sz="1100">
              <a:solidFill>
                <a:schemeClr val="dk1"/>
              </a:solidFill>
              <a:effectLst/>
              <a:latin typeface="+mn-lt"/>
              <a:ea typeface="+mn-ea"/>
              <a:cs typeface="+mn-cs"/>
            </a:rPr>
            <a:t>659</a:t>
          </a:r>
          <a:r>
            <a:rPr kumimoji="1" lang="ja-JP" altLang="ja-JP" sz="1100">
              <a:solidFill>
                <a:schemeClr val="dk1"/>
              </a:solidFill>
              <a:effectLst/>
              <a:latin typeface="+mn-lt"/>
              <a:ea typeface="+mn-ea"/>
              <a:cs typeface="+mn-cs"/>
            </a:rPr>
            <a:t>百万円減額となった。特に、基準財政需要額歳入見込額の減少は、臨時財政対策債の償還が進んでいることが要因である。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愛知県豊明市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mn-ea"/>
              <a:ea typeface="+mn-ea"/>
              <a:cs typeface="+mn-cs"/>
            </a:rPr>
            <a:t>財政調整基金は、令和</a:t>
          </a:r>
          <a:r>
            <a:rPr kumimoji="1" lang="en-US" altLang="ja-JP" sz="1200">
              <a:solidFill>
                <a:schemeClr val="dk1"/>
              </a:solidFill>
              <a:effectLst/>
              <a:latin typeface="+mn-ea"/>
              <a:ea typeface="+mn-ea"/>
              <a:cs typeface="+mn-cs"/>
            </a:rPr>
            <a:t>6</a:t>
          </a:r>
          <a:r>
            <a:rPr kumimoji="1" lang="ja-JP" altLang="en-US" sz="1200">
              <a:solidFill>
                <a:schemeClr val="dk1"/>
              </a:solidFill>
              <a:effectLst/>
              <a:latin typeface="+mn-ea"/>
              <a:ea typeface="+mn-ea"/>
              <a:cs typeface="+mn-cs"/>
            </a:rPr>
            <a:t>年度は</a:t>
          </a:r>
          <a:r>
            <a:rPr kumimoji="1" lang="ja-JP" altLang="ja-JP"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年度</a:t>
          </a:r>
          <a:r>
            <a:rPr kumimoji="1" lang="ja-JP" altLang="en-US" sz="1200">
              <a:solidFill>
                <a:schemeClr val="dk1"/>
              </a:solidFill>
              <a:effectLst/>
              <a:latin typeface="+mn-lt"/>
              <a:ea typeface="+mn-ea"/>
              <a:cs typeface="+mn-cs"/>
            </a:rPr>
            <a:t>同様</a:t>
          </a:r>
          <a:r>
            <a:rPr kumimoji="1" lang="ja-JP" altLang="en-US" sz="1200">
              <a:solidFill>
                <a:schemeClr val="dk1"/>
              </a:solidFill>
              <a:effectLst/>
              <a:latin typeface="+mn-ea"/>
              <a:ea typeface="+mn-ea"/>
              <a:cs typeface="+mn-cs"/>
            </a:rPr>
            <a:t>、</a:t>
          </a:r>
          <a:r>
            <a:rPr kumimoji="1" lang="ja-JP" altLang="ja-JP" sz="1200">
              <a:solidFill>
                <a:schemeClr val="dk1"/>
              </a:solidFill>
              <a:effectLst/>
              <a:latin typeface="+mn-lt"/>
              <a:ea typeface="+mn-ea"/>
              <a:cs typeface="+mn-cs"/>
            </a:rPr>
            <a:t>取崩額より積立額が上回</a:t>
          </a:r>
          <a:r>
            <a:rPr kumimoji="1" lang="ja-JP" altLang="en-US" sz="1200">
              <a:solidFill>
                <a:schemeClr val="dk1"/>
              </a:solidFill>
              <a:effectLst/>
              <a:latin typeface="+mn-lt"/>
              <a:ea typeface="+mn-ea"/>
              <a:cs typeface="+mn-cs"/>
            </a:rPr>
            <a:t>り、</a:t>
          </a:r>
          <a:r>
            <a:rPr kumimoji="1" lang="ja-JP" altLang="en-US" sz="1200">
              <a:solidFill>
                <a:schemeClr val="dk1"/>
              </a:solidFill>
              <a:effectLst/>
              <a:latin typeface="+mn-ea"/>
              <a:ea typeface="+mn-ea"/>
              <a:cs typeface="+mn-cs"/>
            </a:rPr>
            <a:t>基金残高は前年度比</a:t>
          </a:r>
          <a:r>
            <a:rPr kumimoji="1" lang="ja-JP" altLang="ja-JP" sz="1200">
              <a:solidFill>
                <a:schemeClr val="dk1"/>
              </a:solidFill>
              <a:effectLst/>
              <a:latin typeface="+mn-lt"/>
              <a:ea typeface="+mn-ea"/>
              <a:cs typeface="+mn-cs"/>
            </a:rPr>
            <a:t>約</a:t>
          </a:r>
          <a:r>
            <a:rPr kumimoji="1" lang="en-US" altLang="ja-JP" sz="1200">
              <a:solidFill>
                <a:schemeClr val="dk1"/>
              </a:solidFill>
              <a:effectLst/>
              <a:latin typeface="+mn-lt"/>
              <a:ea typeface="+mn-ea"/>
              <a:cs typeface="+mn-cs"/>
            </a:rPr>
            <a:t>20</a:t>
          </a:r>
          <a:r>
            <a:rPr kumimoji="1" lang="ja-JP" altLang="ja-JP" sz="1200">
              <a:solidFill>
                <a:schemeClr val="dk1"/>
              </a:solidFill>
              <a:effectLst/>
              <a:latin typeface="+mn-lt"/>
              <a:ea typeface="+mn-ea"/>
              <a:cs typeface="+mn-cs"/>
            </a:rPr>
            <a:t>百万円増</a:t>
          </a:r>
          <a:r>
            <a:rPr kumimoji="1" lang="ja-JP" altLang="en-US" sz="1200">
              <a:solidFill>
                <a:schemeClr val="dk1"/>
              </a:solidFill>
              <a:effectLst/>
              <a:latin typeface="+mn-lt"/>
              <a:ea typeface="+mn-ea"/>
              <a:cs typeface="+mn-cs"/>
            </a:rPr>
            <a:t>となった</a:t>
          </a:r>
          <a:r>
            <a:rPr kumimoji="1" lang="ja-JP" altLang="en-US" sz="1400">
              <a:solidFill>
                <a:schemeClr val="dk1"/>
              </a:solidFill>
              <a:effectLst/>
              <a:latin typeface="+mn-ea"/>
              <a:ea typeface="+mn-ea"/>
              <a:cs typeface="+mn-cs"/>
            </a:rPr>
            <a:t>。</a:t>
          </a:r>
          <a:endParaRPr kumimoji="1" lang="ja-JP" altLang="en-US" sz="1200">
            <a:solidFill>
              <a:schemeClr val="dk1"/>
            </a:solidFill>
            <a:effectLst/>
            <a:latin typeface="+mn-ea"/>
            <a:ea typeface="+mn-ea"/>
            <a:cs typeface="+mn-cs"/>
          </a:endParaRPr>
        </a:p>
        <a:p>
          <a:r>
            <a:rPr kumimoji="1" lang="ja-JP" altLang="en-US" sz="1200">
              <a:solidFill>
                <a:schemeClr val="dk1"/>
              </a:solidFill>
              <a:effectLst/>
              <a:latin typeface="+mn-ea"/>
              <a:ea typeface="+mn-ea"/>
              <a:cs typeface="+mn-cs"/>
            </a:rPr>
            <a:t>公共施設建設及び整備基金は取崩額が積立額を上回り、教育施設建設及び整備基金は教育施設の長寿命化等に備え積み増しを行った。福祉基金は、今後の高齢化などによる福祉対策に備えた積み増しと、公共施設建設及び整備基金並びに教育施設建設及び整備基金残高の状況を考慮したうえで、適宜積み増し等を実施していく。森林環境譲与税基金は、新生児への木材製品配布や、小学校生徒の机椅子等の木材普及啓発の取り組みにより</a:t>
          </a:r>
          <a:r>
            <a:rPr kumimoji="1" lang="en-US" altLang="ja-JP" sz="1200">
              <a:solidFill>
                <a:schemeClr val="dk1"/>
              </a:solidFill>
              <a:effectLst/>
              <a:latin typeface="+mn-ea"/>
              <a:ea typeface="+mn-ea"/>
              <a:cs typeface="+mn-cs"/>
            </a:rPr>
            <a:t>1.2</a:t>
          </a:r>
          <a:r>
            <a:rPr kumimoji="1" lang="ja-JP" altLang="en-US" sz="1200">
              <a:solidFill>
                <a:schemeClr val="dk1"/>
              </a:solidFill>
              <a:effectLst/>
              <a:latin typeface="+mn-ea"/>
              <a:ea typeface="+mn-ea"/>
              <a:cs typeface="+mn-cs"/>
            </a:rPr>
            <a:t>百万円取り崩した。</a:t>
          </a:r>
          <a:endParaRPr kumimoji="1" lang="en-US" altLang="ja-JP" sz="1200">
            <a:solidFill>
              <a:schemeClr val="dk1"/>
            </a:solidFill>
            <a:effectLst/>
            <a:latin typeface="+mn-ea"/>
            <a:ea typeface="+mn-ea"/>
            <a:cs typeface="+mn-cs"/>
          </a:endParaRPr>
        </a:p>
        <a:p>
          <a:endParaRPr kumimoji="1" lang="ja-JP" altLang="en-US" sz="1200">
            <a:solidFill>
              <a:schemeClr val="dk1"/>
            </a:solidFill>
            <a:effectLst/>
            <a:latin typeface="+mn-ea"/>
            <a:ea typeface="+mn-ea"/>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後述する「財政調整基金　今後の方針」「その他特定目的基金　今度の方針」に記載した通り、今後見込まれる将来負担に予め備えておく必要があり、基金の役割は重要である。将来を見据えた健全な財政運営のため、今後とも中長期的な視点に立って、的確に基金のやり繰りをしていきたい。</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lt"/>
              <a:ea typeface="+mn-ea"/>
              <a:cs typeface="+mn-cs"/>
            </a:rPr>
            <a:t>公共施設建設及び整備基金：公共施設建設及び整備、公共施設の改修</a:t>
          </a:r>
          <a:endParaRPr lang="ja-JP" altLang="ja-JP" sz="1600">
            <a:effectLst/>
          </a:endParaRPr>
        </a:p>
        <a:p>
          <a:r>
            <a:rPr kumimoji="1" lang="ja-JP" altLang="ja-JP" sz="1200">
              <a:solidFill>
                <a:schemeClr val="dk1"/>
              </a:solidFill>
              <a:effectLst/>
              <a:latin typeface="+mn-lt"/>
              <a:ea typeface="+mn-ea"/>
              <a:cs typeface="+mn-cs"/>
            </a:rPr>
            <a:t>教育施設建設及び整備基金：教育施設建設及び整備、教育施設等の改修</a:t>
          </a:r>
          <a:endParaRPr lang="ja-JP" altLang="ja-JP" sz="1600">
            <a:effectLst/>
          </a:endParaRPr>
        </a:p>
        <a:p>
          <a:r>
            <a:rPr kumimoji="1" lang="ja-JP" altLang="ja-JP" sz="1200">
              <a:solidFill>
                <a:schemeClr val="dk1"/>
              </a:solidFill>
              <a:effectLst/>
              <a:latin typeface="+mn-lt"/>
              <a:ea typeface="+mn-ea"/>
              <a:cs typeface="+mn-cs"/>
            </a:rPr>
            <a:t>福祉基金：福祉事業の推進、福祉施設建設整備</a:t>
          </a:r>
          <a:endParaRPr lang="ja-JP" altLang="ja-JP" sz="16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mn-ea"/>
              <a:ea typeface="+mn-ea"/>
              <a:cs typeface="+mn-cs"/>
            </a:rPr>
            <a:t>公共施設建設及び整備基金では、令和</a:t>
          </a:r>
          <a:r>
            <a:rPr kumimoji="1" lang="en-US" altLang="ja-JP" sz="1200">
              <a:solidFill>
                <a:schemeClr val="dk1"/>
              </a:solidFill>
              <a:effectLst/>
              <a:latin typeface="+mn-ea"/>
              <a:ea typeface="+mn-ea"/>
              <a:cs typeface="+mn-cs"/>
            </a:rPr>
            <a:t>4</a:t>
          </a:r>
          <a:r>
            <a:rPr kumimoji="1" lang="ja-JP" altLang="en-US" sz="1200">
              <a:solidFill>
                <a:schemeClr val="dk1"/>
              </a:solidFill>
              <a:effectLst/>
              <a:latin typeface="+mn-ea"/>
              <a:ea typeface="+mn-ea"/>
              <a:cs typeface="+mn-cs"/>
            </a:rPr>
            <a:t>年度の取崩額は</a:t>
          </a:r>
          <a:r>
            <a:rPr kumimoji="1" lang="en-US" altLang="ja-JP" sz="1200">
              <a:solidFill>
                <a:schemeClr val="dk1"/>
              </a:solidFill>
              <a:effectLst/>
              <a:latin typeface="+mn-ea"/>
              <a:ea typeface="+mn-ea"/>
              <a:cs typeface="+mn-cs"/>
            </a:rPr>
            <a:t>1.2</a:t>
          </a:r>
          <a:r>
            <a:rPr kumimoji="1" lang="ja-JP" altLang="en-US" sz="1200">
              <a:solidFill>
                <a:schemeClr val="dk1"/>
              </a:solidFill>
              <a:effectLst/>
              <a:latin typeface="+mn-ea"/>
              <a:ea typeface="+mn-ea"/>
              <a:cs typeface="+mn-cs"/>
            </a:rPr>
            <a:t>億円、令和</a:t>
          </a:r>
          <a:r>
            <a:rPr kumimoji="1" lang="en-US" altLang="ja-JP" sz="1200">
              <a:solidFill>
                <a:schemeClr val="dk1"/>
              </a:solidFill>
              <a:effectLst/>
              <a:latin typeface="+mn-ea"/>
              <a:ea typeface="+mn-ea"/>
              <a:cs typeface="+mn-cs"/>
            </a:rPr>
            <a:t>5</a:t>
          </a:r>
          <a:r>
            <a:rPr kumimoji="1" lang="ja-JP" altLang="en-US" sz="1200">
              <a:solidFill>
                <a:schemeClr val="dk1"/>
              </a:solidFill>
              <a:effectLst/>
              <a:latin typeface="+mn-ea"/>
              <a:ea typeface="+mn-ea"/>
              <a:cs typeface="+mn-cs"/>
            </a:rPr>
            <a:t>年度の取崩額は</a:t>
          </a:r>
          <a:r>
            <a:rPr kumimoji="1" lang="en-US" altLang="ja-JP" sz="1200">
              <a:solidFill>
                <a:schemeClr val="dk1"/>
              </a:solidFill>
              <a:effectLst/>
              <a:latin typeface="+mn-ea"/>
              <a:ea typeface="+mn-ea"/>
              <a:cs typeface="+mn-cs"/>
            </a:rPr>
            <a:t>0.8</a:t>
          </a:r>
          <a:r>
            <a:rPr kumimoji="1" lang="ja-JP" altLang="en-US" sz="1200">
              <a:solidFill>
                <a:schemeClr val="dk1"/>
              </a:solidFill>
              <a:effectLst/>
              <a:latin typeface="+mn-ea"/>
              <a:ea typeface="+mn-ea"/>
              <a:cs typeface="+mn-cs"/>
            </a:rPr>
            <a:t>億円、積立額は</a:t>
          </a:r>
          <a:r>
            <a:rPr kumimoji="1" lang="en-US" altLang="ja-JP" sz="1200">
              <a:solidFill>
                <a:schemeClr val="dk1"/>
              </a:solidFill>
              <a:effectLst/>
              <a:latin typeface="+mn-ea"/>
              <a:ea typeface="+mn-ea"/>
              <a:cs typeface="+mn-cs"/>
            </a:rPr>
            <a:t>0.01</a:t>
          </a:r>
          <a:r>
            <a:rPr kumimoji="1" lang="ja-JP" altLang="en-US" sz="1200">
              <a:solidFill>
                <a:schemeClr val="dk1"/>
              </a:solidFill>
              <a:effectLst/>
              <a:latin typeface="+mn-ea"/>
              <a:ea typeface="+mn-ea"/>
              <a:cs typeface="+mn-cs"/>
            </a:rPr>
            <a:t>億円と少額であったため基金残高は減少した。令和</a:t>
          </a:r>
          <a:r>
            <a:rPr kumimoji="1" lang="en-US" altLang="ja-JP" sz="1200">
              <a:solidFill>
                <a:schemeClr val="dk1"/>
              </a:solidFill>
              <a:effectLst/>
              <a:latin typeface="+mn-ea"/>
              <a:ea typeface="+mn-ea"/>
              <a:cs typeface="+mn-cs"/>
            </a:rPr>
            <a:t>6</a:t>
          </a:r>
          <a:r>
            <a:rPr kumimoji="1" lang="ja-JP" altLang="en-US" sz="1200">
              <a:solidFill>
                <a:schemeClr val="dk1"/>
              </a:solidFill>
              <a:effectLst/>
              <a:latin typeface="+mn-ea"/>
              <a:ea typeface="+mn-ea"/>
              <a:cs typeface="+mn-cs"/>
            </a:rPr>
            <a:t>年度においても</a:t>
          </a:r>
          <a:r>
            <a:rPr kumimoji="1" lang="ja-JP" altLang="ja-JP" sz="1200">
              <a:solidFill>
                <a:schemeClr val="dk1"/>
              </a:solidFill>
              <a:effectLst/>
              <a:latin typeface="+mn-lt"/>
              <a:ea typeface="+mn-ea"/>
              <a:cs typeface="+mn-cs"/>
            </a:rPr>
            <a:t>防災調整池治水対策事業</a:t>
          </a:r>
          <a:r>
            <a:rPr kumimoji="1" lang="en-US" altLang="ja-JP" sz="1200">
              <a:solidFill>
                <a:schemeClr val="dk1"/>
              </a:solidFill>
              <a:effectLst/>
              <a:latin typeface="+mn-lt"/>
              <a:ea typeface="+mn-ea"/>
              <a:cs typeface="+mn-cs"/>
            </a:rPr>
            <a:t>0.3</a:t>
          </a:r>
          <a:r>
            <a:rPr kumimoji="1" lang="ja-JP" altLang="en-US" sz="1200">
              <a:solidFill>
                <a:schemeClr val="dk1"/>
              </a:solidFill>
              <a:effectLst/>
              <a:latin typeface="+mn-lt"/>
              <a:ea typeface="+mn-ea"/>
              <a:cs typeface="+mn-cs"/>
            </a:rPr>
            <a:t>億</a:t>
          </a:r>
          <a:r>
            <a:rPr kumimoji="1" lang="ja-JP" altLang="ja-JP" sz="1200">
              <a:solidFill>
                <a:schemeClr val="dk1"/>
              </a:solidFill>
              <a:effectLst/>
              <a:latin typeface="+mn-lt"/>
              <a:ea typeface="+mn-ea"/>
              <a:cs typeface="+mn-cs"/>
            </a:rPr>
            <a:t>円</a:t>
          </a:r>
          <a:r>
            <a:rPr kumimoji="1" lang="ja-JP" altLang="en-US" sz="1200">
              <a:solidFill>
                <a:schemeClr val="dk1"/>
              </a:solidFill>
              <a:effectLst/>
              <a:latin typeface="+mn-lt"/>
              <a:ea typeface="+mn-ea"/>
              <a:cs typeface="+mn-cs"/>
            </a:rPr>
            <a:t>、道路側側溝改良工事</a:t>
          </a:r>
          <a:r>
            <a:rPr kumimoji="1" lang="en-US" altLang="ja-JP" sz="1200">
              <a:solidFill>
                <a:schemeClr val="dk1"/>
              </a:solidFill>
              <a:effectLst/>
              <a:latin typeface="+mn-lt"/>
              <a:ea typeface="+mn-ea"/>
              <a:cs typeface="+mn-cs"/>
            </a:rPr>
            <a:t>0.25</a:t>
          </a:r>
          <a:r>
            <a:rPr kumimoji="1" lang="ja-JP" altLang="en-US" sz="1200">
              <a:solidFill>
                <a:schemeClr val="dk1"/>
              </a:solidFill>
              <a:effectLst/>
              <a:latin typeface="+mn-lt"/>
              <a:ea typeface="+mn-ea"/>
              <a:cs typeface="+mn-cs"/>
            </a:rPr>
            <a:t>億円など合計</a:t>
          </a:r>
          <a:r>
            <a:rPr kumimoji="1" lang="en-US" altLang="ja-JP" sz="1200">
              <a:solidFill>
                <a:schemeClr val="dk1"/>
              </a:solidFill>
              <a:effectLst/>
              <a:latin typeface="+mn-ea"/>
              <a:ea typeface="+mn-ea"/>
              <a:cs typeface="+mn-cs"/>
            </a:rPr>
            <a:t>1.4</a:t>
          </a:r>
          <a:r>
            <a:rPr kumimoji="1" lang="ja-JP" altLang="en-US" sz="1200">
              <a:solidFill>
                <a:schemeClr val="dk1"/>
              </a:solidFill>
              <a:effectLst/>
              <a:latin typeface="+mn-ea"/>
              <a:ea typeface="+mn-ea"/>
              <a:cs typeface="+mn-cs"/>
            </a:rPr>
            <a:t>億円を取り崩したものの、積立額は</a:t>
          </a:r>
          <a:r>
            <a:rPr kumimoji="1" lang="en-US" altLang="ja-JP" sz="1200">
              <a:solidFill>
                <a:schemeClr val="dk1"/>
              </a:solidFill>
              <a:effectLst/>
              <a:latin typeface="+mn-ea"/>
              <a:ea typeface="+mn-ea"/>
              <a:cs typeface="+mn-cs"/>
            </a:rPr>
            <a:t>0.09</a:t>
          </a:r>
          <a:r>
            <a:rPr kumimoji="1" lang="ja-JP" altLang="en-US" sz="1200">
              <a:solidFill>
                <a:schemeClr val="dk1"/>
              </a:solidFill>
              <a:effectLst/>
              <a:latin typeface="+mn-ea"/>
              <a:ea typeface="+mn-ea"/>
              <a:cs typeface="+mn-cs"/>
            </a:rPr>
            <a:t>億円となり前年度に続き基金残高は減少した。</a:t>
          </a:r>
        </a:p>
        <a:p>
          <a:r>
            <a:rPr kumimoji="1" lang="ja-JP" altLang="en-US" sz="1200">
              <a:solidFill>
                <a:schemeClr val="dk1"/>
              </a:solidFill>
              <a:effectLst/>
              <a:latin typeface="+mn-ea"/>
              <a:ea typeface="+mn-ea"/>
              <a:cs typeface="+mn-cs"/>
            </a:rPr>
            <a:t>教育施設建設及び整備基金も令和</a:t>
          </a:r>
          <a:r>
            <a:rPr kumimoji="1" lang="en-US" altLang="ja-JP" sz="1200">
              <a:solidFill>
                <a:schemeClr val="dk1"/>
              </a:solidFill>
              <a:effectLst/>
              <a:latin typeface="+mn-ea"/>
              <a:ea typeface="+mn-ea"/>
              <a:cs typeface="+mn-cs"/>
            </a:rPr>
            <a:t>4</a:t>
          </a:r>
          <a:r>
            <a:rPr kumimoji="1" lang="ja-JP" altLang="en-US" sz="1200">
              <a:solidFill>
                <a:schemeClr val="dk1"/>
              </a:solidFill>
              <a:effectLst/>
              <a:latin typeface="+mn-ea"/>
              <a:ea typeface="+mn-ea"/>
              <a:cs typeface="+mn-cs"/>
            </a:rPr>
            <a:t>年度の取崩額は</a:t>
          </a:r>
          <a:r>
            <a:rPr kumimoji="1" lang="en-US" altLang="ja-JP" sz="1200">
              <a:solidFill>
                <a:schemeClr val="dk1"/>
              </a:solidFill>
              <a:effectLst/>
              <a:latin typeface="+mn-ea"/>
              <a:ea typeface="+mn-ea"/>
              <a:cs typeface="+mn-cs"/>
            </a:rPr>
            <a:t>0</a:t>
          </a:r>
          <a:r>
            <a:rPr kumimoji="1" lang="ja-JP" altLang="en-US" sz="1200">
              <a:solidFill>
                <a:schemeClr val="dk1"/>
              </a:solidFill>
              <a:effectLst/>
              <a:latin typeface="+mn-ea"/>
              <a:ea typeface="+mn-ea"/>
              <a:cs typeface="+mn-cs"/>
            </a:rPr>
            <a:t>円だったが、令和</a:t>
          </a:r>
          <a:r>
            <a:rPr kumimoji="1" lang="en-US" altLang="ja-JP" sz="1200">
              <a:solidFill>
                <a:schemeClr val="dk1"/>
              </a:solidFill>
              <a:effectLst/>
              <a:latin typeface="+mn-ea"/>
              <a:ea typeface="+mn-ea"/>
              <a:cs typeface="+mn-cs"/>
            </a:rPr>
            <a:t>5</a:t>
          </a:r>
          <a:r>
            <a:rPr kumimoji="1" lang="ja-JP" altLang="en-US" sz="1200">
              <a:solidFill>
                <a:schemeClr val="dk1"/>
              </a:solidFill>
              <a:effectLst/>
              <a:latin typeface="+mn-ea"/>
              <a:ea typeface="+mn-ea"/>
              <a:cs typeface="+mn-cs"/>
            </a:rPr>
            <a:t>年度は新給食センター用地購入で</a:t>
          </a:r>
          <a:r>
            <a:rPr kumimoji="1" lang="en-US" altLang="ja-JP" sz="1200">
              <a:solidFill>
                <a:schemeClr val="dk1"/>
              </a:solidFill>
              <a:effectLst/>
              <a:latin typeface="+mn-ea"/>
              <a:ea typeface="+mn-ea"/>
              <a:cs typeface="+mn-cs"/>
            </a:rPr>
            <a:t>1.5</a:t>
          </a:r>
          <a:r>
            <a:rPr kumimoji="1" lang="ja-JP" altLang="en-US" sz="1200">
              <a:solidFill>
                <a:schemeClr val="dk1"/>
              </a:solidFill>
              <a:effectLst/>
              <a:latin typeface="+mn-ea"/>
              <a:ea typeface="+mn-ea"/>
              <a:cs typeface="+mn-cs"/>
            </a:rPr>
            <a:t>億円、グラウンド用地購入で</a:t>
          </a:r>
          <a:r>
            <a:rPr kumimoji="1" lang="en-US" altLang="ja-JP" sz="1200">
              <a:solidFill>
                <a:schemeClr val="dk1"/>
              </a:solidFill>
              <a:effectLst/>
              <a:latin typeface="+mn-ea"/>
              <a:ea typeface="+mn-ea"/>
              <a:cs typeface="+mn-cs"/>
            </a:rPr>
            <a:t>1.1</a:t>
          </a:r>
          <a:r>
            <a:rPr kumimoji="1" lang="ja-JP" altLang="en-US" sz="1200">
              <a:solidFill>
                <a:schemeClr val="dk1"/>
              </a:solidFill>
              <a:effectLst/>
              <a:latin typeface="+mn-ea"/>
              <a:ea typeface="+mn-ea"/>
              <a:cs typeface="+mn-cs"/>
            </a:rPr>
            <a:t>億円等、合計</a:t>
          </a:r>
          <a:r>
            <a:rPr kumimoji="1" lang="en-US" altLang="ja-JP" sz="1200">
              <a:solidFill>
                <a:schemeClr val="dk1"/>
              </a:solidFill>
              <a:effectLst/>
              <a:latin typeface="+mn-ea"/>
              <a:ea typeface="+mn-ea"/>
              <a:cs typeface="+mn-cs"/>
            </a:rPr>
            <a:t>2.8</a:t>
          </a:r>
          <a:r>
            <a:rPr kumimoji="1" lang="ja-JP" altLang="en-US" sz="1200">
              <a:solidFill>
                <a:schemeClr val="dk1"/>
              </a:solidFill>
              <a:effectLst/>
              <a:latin typeface="+mn-ea"/>
              <a:ea typeface="+mn-ea"/>
              <a:cs typeface="+mn-cs"/>
            </a:rPr>
            <a:t>億円を取り崩し、</a:t>
          </a:r>
          <a:r>
            <a:rPr kumimoji="1" lang="en-US" altLang="ja-JP" sz="1200">
              <a:solidFill>
                <a:schemeClr val="dk1"/>
              </a:solidFill>
              <a:effectLst/>
              <a:latin typeface="+mn-ea"/>
              <a:ea typeface="+mn-ea"/>
              <a:cs typeface="+mn-cs"/>
            </a:rPr>
            <a:t>0.01</a:t>
          </a:r>
          <a:r>
            <a:rPr kumimoji="1" lang="ja-JP" altLang="en-US" sz="1200">
              <a:solidFill>
                <a:schemeClr val="dk1"/>
              </a:solidFill>
              <a:effectLst/>
              <a:latin typeface="+mn-ea"/>
              <a:ea typeface="+mn-ea"/>
              <a:cs typeface="+mn-cs"/>
            </a:rPr>
            <a:t>億円の積立額となったため基金残高は減少した。令和</a:t>
          </a:r>
          <a:r>
            <a:rPr kumimoji="1" lang="en-US" altLang="ja-JP" sz="1200">
              <a:solidFill>
                <a:schemeClr val="dk1"/>
              </a:solidFill>
              <a:effectLst/>
              <a:latin typeface="+mn-ea"/>
              <a:ea typeface="+mn-ea"/>
              <a:cs typeface="+mn-cs"/>
            </a:rPr>
            <a:t>6</a:t>
          </a:r>
          <a:r>
            <a:rPr kumimoji="1" lang="ja-JP" altLang="en-US" sz="1200">
              <a:solidFill>
                <a:schemeClr val="dk1"/>
              </a:solidFill>
              <a:effectLst/>
              <a:latin typeface="+mn-ea"/>
              <a:ea typeface="+mn-ea"/>
              <a:cs typeface="+mn-cs"/>
            </a:rPr>
            <a:t>年度は舘小学校校舎建設工事及び電気・給排水設備延伸準備工事で</a:t>
          </a:r>
          <a:r>
            <a:rPr kumimoji="1" lang="en-US" altLang="ja-JP" sz="1200">
              <a:solidFill>
                <a:schemeClr val="dk1"/>
              </a:solidFill>
              <a:effectLst/>
              <a:latin typeface="+mn-ea"/>
              <a:ea typeface="+mn-ea"/>
              <a:cs typeface="+mn-cs"/>
            </a:rPr>
            <a:t>1.1</a:t>
          </a:r>
          <a:r>
            <a:rPr kumimoji="1" lang="ja-JP" altLang="en-US" sz="1200">
              <a:solidFill>
                <a:schemeClr val="dk1"/>
              </a:solidFill>
              <a:effectLst/>
              <a:latin typeface="+mn-ea"/>
              <a:ea typeface="+mn-ea"/>
              <a:cs typeface="+mn-cs"/>
            </a:rPr>
            <a:t>億円、中学校プロジェクター型電子黒板設置で</a:t>
          </a:r>
          <a:r>
            <a:rPr kumimoji="1" lang="en-US" altLang="ja-JP" sz="1200">
              <a:solidFill>
                <a:schemeClr val="dk1"/>
              </a:solidFill>
              <a:effectLst/>
              <a:latin typeface="+mn-ea"/>
              <a:ea typeface="+mn-ea"/>
              <a:cs typeface="+mn-cs"/>
            </a:rPr>
            <a:t>0.3</a:t>
          </a:r>
          <a:r>
            <a:rPr kumimoji="1" lang="ja-JP" altLang="en-US" sz="1200">
              <a:solidFill>
                <a:schemeClr val="dk1"/>
              </a:solidFill>
              <a:effectLst/>
              <a:latin typeface="+mn-ea"/>
              <a:ea typeface="+mn-ea"/>
              <a:cs typeface="+mn-cs"/>
            </a:rPr>
            <a:t>億円取崩し、</a:t>
          </a:r>
          <a:r>
            <a:rPr kumimoji="1" lang="en-US" altLang="ja-JP" sz="1200">
              <a:solidFill>
                <a:schemeClr val="dk1"/>
              </a:solidFill>
              <a:effectLst/>
              <a:latin typeface="+mn-ea"/>
              <a:ea typeface="+mn-ea"/>
              <a:cs typeface="+mn-cs"/>
            </a:rPr>
            <a:t>2</a:t>
          </a:r>
          <a:r>
            <a:rPr kumimoji="1" lang="ja-JP" altLang="en-US" sz="1200">
              <a:solidFill>
                <a:schemeClr val="dk1"/>
              </a:solidFill>
              <a:effectLst/>
              <a:latin typeface="+mn-ea"/>
              <a:ea typeface="+mn-ea"/>
              <a:cs typeface="+mn-cs"/>
            </a:rPr>
            <a:t>億円を積立てたため基金残高は増加した。</a:t>
          </a:r>
        </a:p>
        <a:p>
          <a:r>
            <a:rPr kumimoji="1" lang="ja-JP" altLang="en-US" sz="1200">
              <a:solidFill>
                <a:schemeClr val="dk1"/>
              </a:solidFill>
              <a:effectLst/>
              <a:latin typeface="+mn-ea"/>
              <a:ea typeface="+mn-ea"/>
              <a:cs typeface="+mn-cs"/>
            </a:rPr>
            <a:t>福祉基金では、後期高齢者医療療養給付費負担金、予防接種事業等で合計</a:t>
          </a:r>
          <a:r>
            <a:rPr kumimoji="1" lang="en-US" altLang="ja-JP" sz="1200">
              <a:solidFill>
                <a:schemeClr val="dk1"/>
              </a:solidFill>
              <a:effectLst/>
              <a:latin typeface="+mn-ea"/>
              <a:ea typeface="+mn-ea"/>
              <a:cs typeface="+mn-cs"/>
            </a:rPr>
            <a:t>3.0</a:t>
          </a:r>
          <a:r>
            <a:rPr kumimoji="1" lang="ja-JP" altLang="en-US" sz="1200">
              <a:solidFill>
                <a:schemeClr val="dk1"/>
              </a:solidFill>
              <a:effectLst/>
              <a:latin typeface="+mn-ea"/>
              <a:ea typeface="+mn-ea"/>
              <a:cs typeface="+mn-cs"/>
            </a:rPr>
            <a:t>億円を取り崩した。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公共施設建設及び整備基金、教育施設建設及び整備基金は、施設の老朽化対策の経費増大に備えるため、可能な範囲で基金を積み増していきたい。福祉基金も、高齢化による経費増大に備えるため、可能な範囲で基金を積み増ししていきたい。</a:t>
          </a:r>
          <a:endParaRPr lang="ja-JP" altLang="ja-JP" sz="16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年度は東部知多衛生組合の新ごみ処理施設建設の元金償還開始等により取り崩し、令和</a:t>
          </a:r>
          <a:r>
            <a:rPr kumimoji="1" lang="en-US" altLang="ja-JP" sz="1200">
              <a:solidFill>
                <a:schemeClr val="dk1"/>
              </a:solidFill>
              <a:effectLst/>
              <a:latin typeface="+mn-lt"/>
              <a:ea typeface="+mn-ea"/>
              <a:cs typeface="+mn-cs"/>
            </a:rPr>
            <a:t>6</a:t>
          </a:r>
          <a:r>
            <a:rPr kumimoji="1" lang="ja-JP" altLang="ja-JP" sz="1200">
              <a:solidFill>
                <a:schemeClr val="dk1"/>
              </a:solidFill>
              <a:effectLst/>
              <a:latin typeface="+mn-lt"/>
              <a:ea typeface="+mn-ea"/>
              <a:cs typeface="+mn-cs"/>
            </a:rPr>
            <a:t>年度は令和</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年度同様、取崩額より積立額が上回り、基金残高は</a:t>
          </a:r>
          <a:r>
            <a:rPr kumimoji="1" lang="ja-JP" altLang="en-US" sz="1200">
              <a:solidFill>
                <a:schemeClr val="dk1"/>
              </a:solidFill>
              <a:effectLst/>
              <a:latin typeface="+mn-lt"/>
              <a:ea typeface="+mn-ea"/>
              <a:cs typeface="+mn-cs"/>
            </a:rPr>
            <a:t>前年度比</a:t>
          </a:r>
          <a:r>
            <a:rPr kumimoji="1" lang="ja-JP" altLang="ja-JP" sz="1200">
              <a:solidFill>
                <a:schemeClr val="dk1"/>
              </a:solidFill>
              <a:effectLst/>
              <a:latin typeface="+mn-lt"/>
              <a:ea typeface="+mn-ea"/>
              <a:cs typeface="+mn-cs"/>
            </a:rPr>
            <a:t>約</a:t>
          </a:r>
          <a:r>
            <a:rPr kumimoji="1" lang="en-US" altLang="ja-JP" sz="1200">
              <a:solidFill>
                <a:schemeClr val="dk1"/>
              </a:solidFill>
              <a:effectLst/>
              <a:latin typeface="+mn-lt"/>
              <a:ea typeface="+mn-ea"/>
              <a:cs typeface="+mn-cs"/>
            </a:rPr>
            <a:t>20</a:t>
          </a:r>
          <a:r>
            <a:rPr kumimoji="1" lang="ja-JP" altLang="ja-JP" sz="1200">
              <a:solidFill>
                <a:schemeClr val="dk1"/>
              </a:solidFill>
              <a:effectLst/>
              <a:latin typeface="+mn-lt"/>
              <a:ea typeface="+mn-ea"/>
              <a:cs typeface="+mn-cs"/>
            </a:rPr>
            <a:t>百万円増となった。</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普段から市税の上振れ分等を、他の基金残高等を考慮しながら可能な範囲で積み立てているが、下記「今後の方針」に記載のとおり将来負担が大きく見込まれていることから、健全な財政運営に支障をきたさない範囲で基金の積み立てに努める。</a:t>
          </a:r>
          <a:endParaRPr lang="ja-JP" altLang="ja-JP" sz="1200">
            <a:effectLst/>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今後も、必要に応じた取り崩しと着実な積み立てを状況に応じて実施していく。財政調整基金は、年度間調整財源や大規模災害時の備え、東部知多衛生組合負担金</a:t>
          </a:r>
          <a:r>
            <a:rPr kumimoji="1" lang="ja-JP" altLang="en-US" sz="1200">
              <a:solidFill>
                <a:schemeClr val="dk1"/>
              </a:solidFill>
              <a:effectLst/>
              <a:latin typeface="+mn-lt"/>
              <a:ea typeface="+mn-ea"/>
              <a:cs typeface="+mn-cs"/>
            </a:rPr>
            <a:t>、尾三消防組合への負担金、</a:t>
          </a:r>
          <a:r>
            <a:rPr kumimoji="1" lang="ja-JP" altLang="ja-JP" sz="1200">
              <a:solidFill>
                <a:schemeClr val="dk1"/>
              </a:solidFill>
              <a:effectLst/>
              <a:latin typeface="+mn-lt"/>
              <a:ea typeface="+mn-ea"/>
              <a:cs typeface="+mn-cs"/>
            </a:rPr>
            <a:t>区画整理事業に対する支援事業費など将来負担を見込んでいる。今後も、予算編成や予算執行における効率化の徹底に努め、また、将来負担を都度的確に見込んだ上で、可能な範囲で前年度残高を下回らないよう財政運営を行っていきたい。</a:t>
          </a:r>
          <a:endParaRPr lang="ja-JP" altLang="ja-JP" sz="16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利息の積立によるものである。</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今までどおり利息の積立を行う予定である。</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8928523-5D31-422B-BE8D-A4057E074E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F3DAA74-7E7A-4A23-8A4F-538C7264D0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DF96A72-C893-44C6-B0E2-7C51AB80F46E}"/>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D2587B4-7BF1-4110-86C7-0D30B3C0276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03C1B67-9CA4-4EE7-9D6A-6619D5295DE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4E7758C-93A3-48DE-B8E0-87AF22B39D24}"/>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E7F9B00-67E7-40C8-8192-B9C38F46E34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A8ECC38-6DB7-4BC3-968F-602E3DE1ADA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E5B05F4-7DA9-41FB-9156-D72234544171}"/>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BB2F745-50F4-455E-9C29-0D4B748F331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3146E98-C6D8-474A-9D48-6B18E44C30B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3715276-1821-4284-BF23-946D48DEB46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5E980B0-515B-446B-97F5-884440297B1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A61FBF7-1364-4EBD-8877-B252569DAE5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6A6A5F3-3534-4769-BEC4-DC0CD15C17B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31F5F08-044C-4D60-8151-537ECB14213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54AA94C-F681-45F7-B4AA-84A5FF7BB56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4B4B150-2039-4FC9-89C6-5B80FA5A8F8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25B764E-6729-4E6B-A102-E6AE99EC62E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0DB45C3-E3A0-42F4-B475-92850EAEDC6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812B348-22E7-4351-B212-592A5624AF0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88C8869-0C4A-45DD-86AA-7FB6FE0BD7F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67,902
63,581
23.22
29,197,299
27,648,684
1,435,320
15,475,133
13,103,741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367FC2E-49D5-458B-B629-051D81C2E67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8DF9291-F99C-4FC5-A298-D797E14D92C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E31476C-4ACB-4030-8116-AC4CD261403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1086D58-3103-40B0-8C10-5F707C631A2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2E03B63-ED92-418A-865E-0CE263D5D0B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756AA8C-7066-4F11-BCFC-2F514669813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F3368EC-0A5A-43F8-92ED-960DFFAA902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1077E5B-0A43-47DA-9248-9E82BAC6B76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B1FBA9E-09CE-4CC5-AAF0-6DD0C8080AC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E1BB192-202E-4921-86C2-CD374071FF1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CAED4FF-7B2A-4791-AD11-FED96B85A0A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8A83153-F654-4660-A82D-C70A7D932F4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5C5D940-D9DE-411E-94DE-AB92D0A392F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000FD99-BDA8-4845-AAB3-AAF25E1F2D1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0E9B376-6C4C-48DF-BFCB-D57A2DF8FB9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70B10C6-C17A-462A-A89D-801A06FAE50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B1C26D0-8C8E-4AFD-864F-875C5FC66D3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087EAD4-E742-40CA-96AC-A0A87296FAB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81239DF-E3E8-4EBC-8CBD-F8819338225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CB9EFDB-DD5C-44D5-80E8-2E9EE198B8D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0685961-9D83-4857-99EE-F1C984E2117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35F763E-23E7-4350-9B0D-C086B23A5EE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5B16A0F-2132-4C59-8841-BEEFFBC8418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DCD3E0A-0D94-4762-83DC-75833CA9232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A443D25-9F7B-4928-9B20-08E154AD876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6609826-04AB-4CD7-9436-9D8F050A9B4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A00217B-92FC-48BA-9FA2-E2F97BC5113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48A540D-009C-4D54-B8C9-BFECD731AC0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9A7F1DD-7162-4285-ADEB-EF65A13EC54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A05B4BB-6601-482E-B0B5-498D589541B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6473B90-E787-49A5-935B-65D5778FAC3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3D2F7BF-7718-4EE1-9512-15430B9465E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9647C31-A632-48BD-A536-419D0520C03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4E30685-C0DB-4365-95B8-73F7690F697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9EF36EF-62FD-437A-A991-677007AA8A1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の有形固定資産減価償却率は６４．２％であり、類似団体平均とほぼ同水準を推移している。本市では平成２７年３月に「豊明市公共施設等総合管理計画」を策定し、公共建築物の総量縮減目標を４０年で３０％縮減すると設定した。有形固定資産減価償却率は徐々に上昇している。昭和４５年から昭和５５年の間に人口は倍増に近い伸びを示し、これに合せて公共建築物やインフラ資産の整備が行われてきたことにより、この時整備された公共施設等の老朽化が進んでいるためで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579C54F-2B96-4ED3-B0B2-357A5DCEDA7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F466723-667E-47E3-AAE5-0BB159258CC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EBF814C6-3737-47C7-8BFA-291336BC9CC3}"/>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C12598E4-99F1-45CB-BB6B-2F45A0621FB8}"/>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A6F372DC-F113-460F-B9E3-66450580C1C5}"/>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72FE7CAA-9C2E-4F8B-ABB3-631843B070BB}"/>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74414495-D4A2-4E12-B908-55678E37126D}"/>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B1951246-AE97-4801-8BD3-D9467CC819DC}"/>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250B251D-63F6-4A96-B38D-68A286B0A06B}"/>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B543A688-C731-41F6-A0B0-5957A4032A0E}"/>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8B355F0E-94EF-4199-A31F-E73A0257235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F6FC5E76-9435-4AC8-98E9-BA60F9CD934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53FA5C52-C758-4F90-BF7B-1DDFA81A9E5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514D7895-639C-4AD2-BDA5-1813578D01D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5ED36F31-1E67-4EB0-A082-8EFE9E55B1ED}"/>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A9B00D5D-78DC-4319-A71F-93FF29C8FF8E}"/>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CE1C2A41-FFAF-420F-8B80-6C1F71C5159C}"/>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3C94B34D-37D2-4980-BEFE-3C66608046F9}"/>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7F3E40E1-0F70-4254-92B7-7ADBAE52BB95}"/>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FFCD14CF-F480-4B1E-9F56-8A11AAFCCC2A}"/>
            </a:ext>
          </a:extLst>
        </xdr:cNvPr>
        <xdr:cNvSpPr txBox="1"/>
      </xdr:nvSpPr>
      <xdr:spPr>
        <a:xfrm>
          <a:off x="4813300" y="5998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9186E6AE-976D-4340-B407-8E2D74707999}"/>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DD3E8C6A-4E25-4C41-816A-77E5CBA450E5}"/>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A23BD6A7-0E35-4C78-9FDD-70832CF46D68}"/>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FA7E1387-898D-4F38-8958-12A345BC65E2}"/>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2479B6EF-C62C-44B7-9E00-7BE990E79CB2}"/>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62AFB71-74BD-4C24-8D5F-9842EF56B5A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E1AECD8-947D-4511-A881-0D142FA4436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297D902-9EF2-45F6-9026-9E94F006ADD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09CD8E7-A12D-4BD4-BCE2-2397641390F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5506F1A-DE86-4DE4-BDE2-AC2DFCFEC10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32131</xdr:rowOff>
    </xdr:from>
    <xdr:to>
      <xdr:col>23</xdr:col>
      <xdr:colOff>136525</xdr:colOff>
      <xdr:row>30</xdr:row>
      <xdr:rowOff>133731</xdr:rowOff>
    </xdr:to>
    <xdr:sp macro="" textlink="">
      <xdr:nvSpPr>
        <xdr:cNvPr id="89" name="楕円 88">
          <a:extLst>
            <a:ext uri="{FF2B5EF4-FFF2-40B4-BE49-F238E27FC236}">
              <a16:creationId xmlns:a16="http://schemas.microsoft.com/office/drawing/2014/main" id="{8C3E5CED-55BA-4E10-810B-C6124AFD03D8}"/>
            </a:ext>
          </a:extLst>
        </xdr:cNvPr>
        <xdr:cNvSpPr/>
      </xdr:nvSpPr>
      <xdr:spPr>
        <a:xfrm>
          <a:off x="4711700" y="59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55008</xdr:rowOff>
    </xdr:from>
    <xdr:ext cx="405111" cy="259045"/>
    <xdr:sp macro="" textlink="">
      <xdr:nvSpPr>
        <xdr:cNvPr id="90" name="有形固定資産減価償却率該当値テキスト">
          <a:extLst>
            <a:ext uri="{FF2B5EF4-FFF2-40B4-BE49-F238E27FC236}">
              <a16:creationId xmlns:a16="http://schemas.microsoft.com/office/drawing/2014/main" id="{310457EA-EEAA-499E-ACD8-55A711339EC5}"/>
            </a:ext>
          </a:extLst>
        </xdr:cNvPr>
        <xdr:cNvSpPr txBox="1"/>
      </xdr:nvSpPr>
      <xdr:spPr>
        <a:xfrm>
          <a:off x="4813300" y="5798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6223</xdr:rowOff>
    </xdr:from>
    <xdr:to>
      <xdr:col>19</xdr:col>
      <xdr:colOff>187325</xdr:colOff>
      <xdr:row>30</xdr:row>
      <xdr:rowOff>107823</xdr:rowOff>
    </xdr:to>
    <xdr:sp macro="" textlink="">
      <xdr:nvSpPr>
        <xdr:cNvPr id="91" name="楕円 90">
          <a:extLst>
            <a:ext uri="{FF2B5EF4-FFF2-40B4-BE49-F238E27FC236}">
              <a16:creationId xmlns:a16="http://schemas.microsoft.com/office/drawing/2014/main" id="{9A3B8610-19F4-41AF-B9F2-D780F52D5E4C}"/>
            </a:ext>
          </a:extLst>
        </xdr:cNvPr>
        <xdr:cNvSpPr/>
      </xdr:nvSpPr>
      <xdr:spPr>
        <a:xfrm>
          <a:off x="4000500" y="592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57023</xdr:rowOff>
    </xdr:from>
    <xdr:to>
      <xdr:col>23</xdr:col>
      <xdr:colOff>85725</xdr:colOff>
      <xdr:row>30</xdr:row>
      <xdr:rowOff>82931</xdr:rowOff>
    </xdr:to>
    <xdr:cxnSp macro="">
      <xdr:nvCxnSpPr>
        <xdr:cNvPr id="92" name="直線コネクタ 91">
          <a:extLst>
            <a:ext uri="{FF2B5EF4-FFF2-40B4-BE49-F238E27FC236}">
              <a16:creationId xmlns:a16="http://schemas.microsoft.com/office/drawing/2014/main" id="{37B33CF3-A6FC-4EEA-829F-11EBCA7D725D}"/>
            </a:ext>
          </a:extLst>
        </xdr:cNvPr>
        <xdr:cNvCxnSpPr/>
      </xdr:nvCxnSpPr>
      <xdr:spPr>
        <a:xfrm>
          <a:off x="4051300" y="5972048"/>
          <a:ext cx="7112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134493</xdr:rowOff>
    </xdr:from>
    <xdr:to>
      <xdr:col>15</xdr:col>
      <xdr:colOff>187325</xdr:colOff>
      <xdr:row>30</xdr:row>
      <xdr:rowOff>64643</xdr:rowOff>
    </xdr:to>
    <xdr:sp macro="" textlink="">
      <xdr:nvSpPr>
        <xdr:cNvPr id="93" name="楕円 92">
          <a:extLst>
            <a:ext uri="{FF2B5EF4-FFF2-40B4-BE49-F238E27FC236}">
              <a16:creationId xmlns:a16="http://schemas.microsoft.com/office/drawing/2014/main" id="{A97EB900-2F9A-4A6E-8E69-41B34727150C}"/>
            </a:ext>
          </a:extLst>
        </xdr:cNvPr>
        <xdr:cNvSpPr/>
      </xdr:nvSpPr>
      <xdr:spPr>
        <a:xfrm>
          <a:off x="32385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13843</xdr:rowOff>
    </xdr:from>
    <xdr:to>
      <xdr:col>19</xdr:col>
      <xdr:colOff>136525</xdr:colOff>
      <xdr:row>30</xdr:row>
      <xdr:rowOff>57023</xdr:rowOff>
    </xdr:to>
    <xdr:cxnSp macro="">
      <xdr:nvCxnSpPr>
        <xdr:cNvPr id="94" name="直線コネクタ 93">
          <a:extLst>
            <a:ext uri="{FF2B5EF4-FFF2-40B4-BE49-F238E27FC236}">
              <a16:creationId xmlns:a16="http://schemas.microsoft.com/office/drawing/2014/main" id="{53A9043D-1C86-45B4-AA55-332B92DF3711}"/>
            </a:ext>
          </a:extLst>
        </xdr:cNvPr>
        <xdr:cNvCxnSpPr/>
      </xdr:nvCxnSpPr>
      <xdr:spPr>
        <a:xfrm>
          <a:off x="3289300" y="592886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104267</xdr:rowOff>
    </xdr:from>
    <xdr:to>
      <xdr:col>11</xdr:col>
      <xdr:colOff>187325</xdr:colOff>
      <xdr:row>30</xdr:row>
      <xdr:rowOff>34417</xdr:rowOff>
    </xdr:to>
    <xdr:sp macro="" textlink="">
      <xdr:nvSpPr>
        <xdr:cNvPr id="95" name="楕円 94">
          <a:extLst>
            <a:ext uri="{FF2B5EF4-FFF2-40B4-BE49-F238E27FC236}">
              <a16:creationId xmlns:a16="http://schemas.microsoft.com/office/drawing/2014/main" id="{5A4384A3-6E39-41FB-BAF3-06E502ED9ADC}"/>
            </a:ext>
          </a:extLst>
        </xdr:cNvPr>
        <xdr:cNvSpPr/>
      </xdr:nvSpPr>
      <xdr:spPr>
        <a:xfrm>
          <a:off x="2476500" y="584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155067</xdr:rowOff>
    </xdr:from>
    <xdr:to>
      <xdr:col>15</xdr:col>
      <xdr:colOff>136525</xdr:colOff>
      <xdr:row>30</xdr:row>
      <xdr:rowOff>13843</xdr:rowOff>
    </xdr:to>
    <xdr:cxnSp macro="">
      <xdr:nvCxnSpPr>
        <xdr:cNvPr id="96" name="直線コネクタ 95">
          <a:extLst>
            <a:ext uri="{FF2B5EF4-FFF2-40B4-BE49-F238E27FC236}">
              <a16:creationId xmlns:a16="http://schemas.microsoft.com/office/drawing/2014/main" id="{C518D845-040F-41B2-B683-67AE703BC93F}"/>
            </a:ext>
          </a:extLst>
        </xdr:cNvPr>
        <xdr:cNvCxnSpPr/>
      </xdr:nvCxnSpPr>
      <xdr:spPr>
        <a:xfrm>
          <a:off x="2527300" y="5898642"/>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151765</xdr:rowOff>
    </xdr:from>
    <xdr:to>
      <xdr:col>7</xdr:col>
      <xdr:colOff>187325</xdr:colOff>
      <xdr:row>30</xdr:row>
      <xdr:rowOff>81915</xdr:rowOff>
    </xdr:to>
    <xdr:sp macro="" textlink="">
      <xdr:nvSpPr>
        <xdr:cNvPr id="97" name="楕円 96">
          <a:extLst>
            <a:ext uri="{FF2B5EF4-FFF2-40B4-BE49-F238E27FC236}">
              <a16:creationId xmlns:a16="http://schemas.microsoft.com/office/drawing/2014/main" id="{5501F6D2-763E-4F87-96F9-731304BFED9F}"/>
            </a:ext>
          </a:extLst>
        </xdr:cNvPr>
        <xdr:cNvSpPr/>
      </xdr:nvSpPr>
      <xdr:spPr>
        <a:xfrm>
          <a:off x="1714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155067</xdr:rowOff>
    </xdr:from>
    <xdr:to>
      <xdr:col>11</xdr:col>
      <xdr:colOff>136525</xdr:colOff>
      <xdr:row>30</xdr:row>
      <xdr:rowOff>31115</xdr:rowOff>
    </xdr:to>
    <xdr:cxnSp macro="">
      <xdr:nvCxnSpPr>
        <xdr:cNvPr id="98" name="直線コネクタ 97">
          <a:extLst>
            <a:ext uri="{FF2B5EF4-FFF2-40B4-BE49-F238E27FC236}">
              <a16:creationId xmlns:a16="http://schemas.microsoft.com/office/drawing/2014/main" id="{AC37DCCE-8AB2-410D-A5FF-19B341784C11}"/>
            </a:ext>
          </a:extLst>
        </xdr:cNvPr>
        <xdr:cNvCxnSpPr/>
      </xdr:nvCxnSpPr>
      <xdr:spPr>
        <a:xfrm flipV="1">
          <a:off x="1765300" y="5898642"/>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0B545D6C-4919-45EB-AFA6-8E0BEBF167CE}"/>
            </a:ext>
          </a:extLst>
        </xdr:cNvPr>
        <xdr:cNvSpPr txBox="1"/>
      </xdr:nvSpPr>
      <xdr:spPr>
        <a:xfrm>
          <a:off x="38360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C7C8ED5B-63E1-49AB-AC50-9A55EA26E1D4}"/>
            </a:ext>
          </a:extLst>
        </xdr:cNvPr>
        <xdr:cNvSpPr txBox="1"/>
      </xdr:nvSpPr>
      <xdr:spPr>
        <a:xfrm>
          <a:off x="3086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B4B62D7A-0CC2-471F-9E4B-2719700727B4}"/>
            </a:ext>
          </a:extLst>
        </xdr:cNvPr>
        <xdr:cNvSpPr txBox="1"/>
      </xdr:nvSpPr>
      <xdr:spPr>
        <a:xfrm>
          <a:off x="2324744" y="595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2" name="n_4aveValue有形固定資産減価償却率">
          <a:extLst>
            <a:ext uri="{FF2B5EF4-FFF2-40B4-BE49-F238E27FC236}">
              <a16:creationId xmlns:a16="http://schemas.microsoft.com/office/drawing/2014/main" id="{EA6D7599-0BE1-4676-826A-F090AB419680}"/>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124350</xdr:rowOff>
    </xdr:from>
    <xdr:ext cx="405111" cy="259045"/>
    <xdr:sp macro="" textlink="">
      <xdr:nvSpPr>
        <xdr:cNvPr id="103" name="n_1mainValue有形固定資産減価償却率">
          <a:extLst>
            <a:ext uri="{FF2B5EF4-FFF2-40B4-BE49-F238E27FC236}">
              <a16:creationId xmlns:a16="http://schemas.microsoft.com/office/drawing/2014/main" id="{C42C85BA-3974-4A73-91C5-FA80B0071E13}"/>
            </a:ext>
          </a:extLst>
        </xdr:cNvPr>
        <xdr:cNvSpPr txBox="1"/>
      </xdr:nvSpPr>
      <xdr:spPr>
        <a:xfrm>
          <a:off x="3836044" y="5696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81170</xdr:rowOff>
    </xdr:from>
    <xdr:ext cx="405111" cy="259045"/>
    <xdr:sp macro="" textlink="">
      <xdr:nvSpPr>
        <xdr:cNvPr id="104" name="n_2mainValue有形固定資産減価償却率">
          <a:extLst>
            <a:ext uri="{FF2B5EF4-FFF2-40B4-BE49-F238E27FC236}">
              <a16:creationId xmlns:a16="http://schemas.microsoft.com/office/drawing/2014/main" id="{29715AFF-B7DD-4872-A25F-9B94ED12AA73}"/>
            </a:ext>
          </a:extLst>
        </xdr:cNvPr>
        <xdr:cNvSpPr txBox="1"/>
      </xdr:nvSpPr>
      <xdr:spPr>
        <a:xfrm>
          <a:off x="3086744" y="5653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50944</xdr:rowOff>
    </xdr:from>
    <xdr:ext cx="405111" cy="259045"/>
    <xdr:sp macro="" textlink="">
      <xdr:nvSpPr>
        <xdr:cNvPr id="105" name="n_3mainValue有形固定資産減価償却率">
          <a:extLst>
            <a:ext uri="{FF2B5EF4-FFF2-40B4-BE49-F238E27FC236}">
              <a16:creationId xmlns:a16="http://schemas.microsoft.com/office/drawing/2014/main" id="{C4301347-AF11-4847-AD24-313097220ACC}"/>
            </a:ext>
          </a:extLst>
        </xdr:cNvPr>
        <xdr:cNvSpPr txBox="1"/>
      </xdr:nvSpPr>
      <xdr:spPr>
        <a:xfrm>
          <a:off x="2324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6" name="n_4mainValue有形固定資産減価償却率">
          <a:extLst>
            <a:ext uri="{FF2B5EF4-FFF2-40B4-BE49-F238E27FC236}">
              <a16:creationId xmlns:a16="http://schemas.microsoft.com/office/drawing/2014/main" id="{6951A8CC-2C8C-4B85-9816-A6CCC5968954}"/>
            </a:ext>
          </a:extLst>
        </xdr:cNvPr>
        <xdr:cNvSpPr txBox="1"/>
      </xdr:nvSpPr>
      <xdr:spPr>
        <a:xfrm>
          <a:off x="1562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E8BAEAB8-33F3-4F10-A78D-EE45A035778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D2C23672-5014-4CAB-A40F-908260E667A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B75762A6-9EED-4F9D-B4A7-05BA13C34BC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[ 158.0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4608E0C1-0DF2-47A5-9EA3-744862DAF05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865FA699-B6D3-4802-BE82-1F9CCCD39A6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59834EF2-1FBA-4E52-981F-12FD3BF70A1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7A5F047E-3896-4112-977F-B7C556F0957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BCF3F335-BE56-4679-BEC3-ED764D76155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BAF06830-3C99-4E21-82C1-094447B1D3D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5ACBCDE5-F17F-4F4A-A830-B8A12D62787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FF481BB0-D656-4C72-B2C7-F974D8884B6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43AEB4FE-DE56-4CA5-83AF-88E58FD0ED9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C074397B-EA5A-44F0-9CCF-BB83E3ADA30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本市の債務償還比率は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158.0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ポイントと類似団体平均より低く、比較的健全であると言える。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今後は、公共施設等の更新・改修に加え物価及び労務費単価が上昇しているため、地方債の発行が増加することが見込まれるが、適正な範囲内において発行するよう努めたい。</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DC27740B-07BB-4E32-A467-C8B7697BFD1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C6D1A1F-8D17-4FAB-BC46-7EE4503FF66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F52F180-0FD5-4D47-82C1-74ED2CB5DD9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296DB3B4-447F-4EB7-8D34-C73741B048B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51E3CE04-3D6A-42BE-8506-DCD3499CF579}"/>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4C1DCD93-A55D-4D1F-9187-2F98AC7A573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2FFFD00C-0032-45A9-AFB1-EFAF9D6E94B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1E64C717-7FBB-4965-B5AA-91535BAD7BA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14575C9-D317-493F-B9C8-7DB49B46C516}"/>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2721B83F-317F-4695-9E00-4DEA73B7D09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4FA089BA-0EA0-4563-B7BB-EC80EEBF370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2B40E7D-9B73-414A-9553-77817A471D2B}"/>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99C2DA84-C280-41B2-B066-FE586378AA8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7984D3D0-66D7-442C-83C6-550A29574F1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4EEA33CB-CCA1-4745-9BED-372848BFCBD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BD278436-9082-4ADC-A668-B9F36155048F}"/>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E371A715-F7D8-4654-9902-E859221EEDF8}"/>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C6813C7B-B21A-40D7-8555-4C78D0991E9F}"/>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83A42C0C-41F0-48A6-9C81-41A066B2A89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862F97A7-EECC-40AA-B2AE-AB1B5048A62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47E07FC6-5AF7-4285-8621-6383D47962CA}"/>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312AF292-1F85-4219-A143-B8C97EE6C281}"/>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1BE4E860-4789-4262-907A-CF96C935777F}"/>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33CD797B-8A28-4441-B74A-8C445A069EBC}"/>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59ECE07A-436F-46E8-A614-4484C8013976}"/>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D90CD495-B83D-470E-8E1B-C23D2B33B13F}"/>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D41CEC8-C593-4F2C-A2C8-448D5A3F64B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5E8CBFF-98FF-4550-AEAD-BDF664501CD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65BA810-CDC1-40AD-AF9A-D313B304BF3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D3CD020-CA4D-48D4-802B-7E7AD1AF963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1CB3E52-E172-4559-A481-FA849E464F5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50871</xdr:rowOff>
    </xdr:from>
    <xdr:to>
      <xdr:col>76</xdr:col>
      <xdr:colOff>73025</xdr:colOff>
      <xdr:row>27</xdr:row>
      <xdr:rowOff>152471</xdr:rowOff>
    </xdr:to>
    <xdr:sp macro="" textlink="">
      <xdr:nvSpPr>
        <xdr:cNvPr id="151" name="楕円 150">
          <a:extLst>
            <a:ext uri="{FF2B5EF4-FFF2-40B4-BE49-F238E27FC236}">
              <a16:creationId xmlns:a16="http://schemas.microsoft.com/office/drawing/2014/main" id="{CB483910-ECAC-4A8B-924A-D9214E2ED77E}"/>
            </a:ext>
          </a:extLst>
        </xdr:cNvPr>
        <xdr:cNvSpPr/>
      </xdr:nvSpPr>
      <xdr:spPr>
        <a:xfrm>
          <a:off x="14744700" y="545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73748</xdr:rowOff>
    </xdr:from>
    <xdr:ext cx="469744" cy="259045"/>
    <xdr:sp macro="" textlink="">
      <xdr:nvSpPr>
        <xdr:cNvPr id="152" name="債務償還比率該当値テキスト">
          <a:extLst>
            <a:ext uri="{FF2B5EF4-FFF2-40B4-BE49-F238E27FC236}">
              <a16:creationId xmlns:a16="http://schemas.microsoft.com/office/drawing/2014/main" id="{4798DDA2-20D3-46D1-ACF0-A35DE1734F1C}"/>
            </a:ext>
          </a:extLst>
        </xdr:cNvPr>
        <xdr:cNvSpPr txBox="1"/>
      </xdr:nvSpPr>
      <xdr:spPr>
        <a:xfrm>
          <a:off x="14846300" y="5302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80377</xdr:rowOff>
    </xdr:from>
    <xdr:to>
      <xdr:col>72</xdr:col>
      <xdr:colOff>123825</xdr:colOff>
      <xdr:row>28</xdr:row>
      <xdr:rowOff>10527</xdr:rowOff>
    </xdr:to>
    <xdr:sp macro="" textlink="">
      <xdr:nvSpPr>
        <xdr:cNvPr id="153" name="楕円 152">
          <a:extLst>
            <a:ext uri="{FF2B5EF4-FFF2-40B4-BE49-F238E27FC236}">
              <a16:creationId xmlns:a16="http://schemas.microsoft.com/office/drawing/2014/main" id="{4A052BDD-12F4-4AFA-87C3-73684E040703}"/>
            </a:ext>
          </a:extLst>
        </xdr:cNvPr>
        <xdr:cNvSpPr/>
      </xdr:nvSpPr>
      <xdr:spPr>
        <a:xfrm>
          <a:off x="14033500" y="548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101671</xdr:rowOff>
    </xdr:from>
    <xdr:to>
      <xdr:col>76</xdr:col>
      <xdr:colOff>22225</xdr:colOff>
      <xdr:row>27</xdr:row>
      <xdr:rowOff>131177</xdr:rowOff>
    </xdr:to>
    <xdr:cxnSp macro="">
      <xdr:nvCxnSpPr>
        <xdr:cNvPr id="154" name="直線コネクタ 153">
          <a:extLst>
            <a:ext uri="{FF2B5EF4-FFF2-40B4-BE49-F238E27FC236}">
              <a16:creationId xmlns:a16="http://schemas.microsoft.com/office/drawing/2014/main" id="{37E944D0-905D-47C2-BA03-95BAE213166B}"/>
            </a:ext>
          </a:extLst>
        </xdr:cNvPr>
        <xdr:cNvCxnSpPr/>
      </xdr:nvCxnSpPr>
      <xdr:spPr>
        <a:xfrm flipV="1">
          <a:off x="14084300" y="5502346"/>
          <a:ext cx="711200" cy="29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83975</xdr:rowOff>
    </xdr:from>
    <xdr:to>
      <xdr:col>68</xdr:col>
      <xdr:colOff>123825</xdr:colOff>
      <xdr:row>28</xdr:row>
      <xdr:rowOff>14125</xdr:rowOff>
    </xdr:to>
    <xdr:sp macro="" textlink="">
      <xdr:nvSpPr>
        <xdr:cNvPr id="155" name="楕円 154">
          <a:extLst>
            <a:ext uri="{FF2B5EF4-FFF2-40B4-BE49-F238E27FC236}">
              <a16:creationId xmlns:a16="http://schemas.microsoft.com/office/drawing/2014/main" id="{DCCAC8C7-B0DF-4560-93D5-EE09EA0641F2}"/>
            </a:ext>
          </a:extLst>
        </xdr:cNvPr>
        <xdr:cNvSpPr/>
      </xdr:nvSpPr>
      <xdr:spPr>
        <a:xfrm>
          <a:off x="13271500" y="548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131177</xdr:rowOff>
    </xdr:from>
    <xdr:to>
      <xdr:col>72</xdr:col>
      <xdr:colOff>73025</xdr:colOff>
      <xdr:row>27</xdr:row>
      <xdr:rowOff>134775</xdr:rowOff>
    </xdr:to>
    <xdr:cxnSp macro="">
      <xdr:nvCxnSpPr>
        <xdr:cNvPr id="156" name="直線コネクタ 155">
          <a:extLst>
            <a:ext uri="{FF2B5EF4-FFF2-40B4-BE49-F238E27FC236}">
              <a16:creationId xmlns:a16="http://schemas.microsoft.com/office/drawing/2014/main" id="{AD7D6718-ED90-4C87-ACD6-5DDC7D0A563F}"/>
            </a:ext>
          </a:extLst>
        </xdr:cNvPr>
        <xdr:cNvCxnSpPr/>
      </xdr:nvCxnSpPr>
      <xdr:spPr>
        <a:xfrm flipV="1">
          <a:off x="13322300" y="5531852"/>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73780</xdr:rowOff>
    </xdr:from>
    <xdr:to>
      <xdr:col>64</xdr:col>
      <xdr:colOff>123825</xdr:colOff>
      <xdr:row>28</xdr:row>
      <xdr:rowOff>3930</xdr:rowOff>
    </xdr:to>
    <xdr:sp macro="" textlink="">
      <xdr:nvSpPr>
        <xdr:cNvPr id="157" name="楕円 156">
          <a:extLst>
            <a:ext uri="{FF2B5EF4-FFF2-40B4-BE49-F238E27FC236}">
              <a16:creationId xmlns:a16="http://schemas.microsoft.com/office/drawing/2014/main" id="{A9249861-3CA4-4FE2-917B-DC3458B853ED}"/>
            </a:ext>
          </a:extLst>
        </xdr:cNvPr>
        <xdr:cNvSpPr/>
      </xdr:nvSpPr>
      <xdr:spPr>
        <a:xfrm>
          <a:off x="12509500" y="547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124580</xdr:rowOff>
    </xdr:from>
    <xdr:to>
      <xdr:col>68</xdr:col>
      <xdr:colOff>73025</xdr:colOff>
      <xdr:row>27</xdr:row>
      <xdr:rowOff>134775</xdr:rowOff>
    </xdr:to>
    <xdr:cxnSp macro="">
      <xdr:nvCxnSpPr>
        <xdr:cNvPr id="158" name="直線コネクタ 157">
          <a:extLst>
            <a:ext uri="{FF2B5EF4-FFF2-40B4-BE49-F238E27FC236}">
              <a16:creationId xmlns:a16="http://schemas.microsoft.com/office/drawing/2014/main" id="{84231BCA-E975-4F69-A63C-3C72F6F7DAE0}"/>
            </a:ext>
          </a:extLst>
        </xdr:cNvPr>
        <xdr:cNvCxnSpPr/>
      </xdr:nvCxnSpPr>
      <xdr:spPr>
        <a:xfrm>
          <a:off x="12560300" y="5525255"/>
          <a:ext cx="762000" cy="1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39067</xdr:rowOff>
    </xdr:from>
    <xdr:to>
      <xdr:col>60</xdr:col>
      <xdr:colOff>123825</xdr:colOff>
      <xdr:row>28</xdr:row>
      <xdr:rowOff>140667</xdr:rowOff>
    </xdr:to>
    <xdr:sp macro="" textlink="">
      <xdr:nvSpPr>
        <xdr:cNvPr id="159" name="楕円 158">
          <a:extLst>
            <a:ext uri="{FF2B5EF4-FFF2-40B4-BE49-F238E27FC236}">
              <a16:creationId xmlns:a16="http://schemas.microsoft.com/office/drawing/2014/main" id="{6DB6531C-A991-43C4-808A-333E73A08C6F}"/>
            </a:ext>
          </a:extLst>
        </xdr:cNvPr>
        <xdr:cNvSpPr/>
      </xdr:nvSpPr>
      <xdr:spPr>
        <a:xfrm>
          <a:off x="11747500" y="561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124580</xdr:rowOff>
    </xdr:from>
    <xdr:to>
      <xdr:col>64</xdr:col>
      <xdr:colOff>73025</xdr:colOff>
      <xdr:row>28</xdr:row>
      <xdr:rowOff>89867</xdr:rowOff>
    </xdr:to>
    <xdr:cxnSp macro="">
      <xdr:nvCxnSpPr>
        <xdr:cNvPr id="160" name="直線コネクタ 159">
          <a:extLst>
            <a:ext uri="{FF2B5EF4-FFF2-40B4-BE49-F238E27FC236}">
              <a16:creationId xmlns:a16="http://schemas.microsoft.com/office/drawing/2014/main" id="{07B42A7A-3DC7-447F-9BF1-3FD5A7A77863}"/>
            </a:ext>
          </a:extLst>
        </xdr:cNvPr>
        <xdr:cNvCxnSpPr/>
      </xdr:nvCxnSpPr>
      <xdr:spPr>
        <a:xfrm flipV="1">
          <a:off x="11798300" y="5525255"/>
          <a:ext cx="762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BB66BB4C-D81E-4832-9B41-4F283D4B1209}"/>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A73782CF-25EC-4B9E-8BF4-16671606A8DA}"/>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A06BE885-D100-485B-BE4B-1429BC1AD03A}"/>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4" name="n_4aveValue債務償還比率">
          <a:extLst>
            <a:ext uri="{FF2B5EF4-FFF2-40B4-BE49-F238E27FC236}">
              <a16:creationId xmlns:a16="http://schemas.microsoft.com/office/drawing/2014/main" id="{C7273B4E-1DE0-454F-B0A4-F15305CEB87B}"/>
            </a:ext>
          </a:extLst>
        </xdr:cNvPr>
        <xdr:cNvSpPr txBox="1"/>
      </xdr:nvSpPr>
      <xdr:spPr>
        <a:xfrm>
          <a:off x="1156342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27054</xdr:rowOff>
    </xdr:from>
    <xdr:ext cx="469744" cy="259045"/>
    <xdr:sp macro="" textlink="">
      <xdr:nvSpPr>
        <xdr:cNvPr id="165" name="n_1mainValue債務償還比率">
          <a:extLst>
            <a:ext uri="{FF2B5EF4-FFF2-40B4-BE49-F238E27FC236}">
              <a16:creationId xmlns:a16="http://schemas.microsoft.com/office/drawing/2014/main" id="{7FFE0F37-54CB-4C10-9589-22C0E7394154}"/>
            </a:ext>
          </a:extLst>
        </xdr:cNvPr>
        <xdr:cNvSpPr txBox="1"/>
      </xdr:nvSpPr>
      <xdr:spPr>
        <a:xfrm>
          <a:off x="13836727" y="5256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30652</xdr:rowOff>
    </xdr:from>
    <xdr:ext cx="469744" cy="259045"/>
    <xdr:sp macro="" textlink="">
      <xdr:nvSpPr>
        <xdr:cNvPr id="166" name="n_2mainValue債務償還比率">
          <a:extLst>
            <a:ext uri="{FF2B5EF4-FFF2-40B4-BE49-F238E27FC236}">
              <a16:creationId xmlns:a16="http://schemas.microsoft.com/office/drawing/2014/main" id="{AD7011FD-EF25-41D9-9F68-8B6E1C9BCB2E}"/>
            </a:ext>
          </a:extLst>
        </xdr:cNvPr>
        <xdr:cNvSpPr txBox="1"/>
      </xdr:nvSpPr>
      <xdr:spPr>
        <a:xfrm>
          <a:off x="13087427" y="525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20457</xdr:rowOff>
    </xdr:from>
    <xdr:ext cx="469744" cy="259045"/>
    <xdr:sp macro="" textlink="">
      <xdr:nvSpPr>
        <xdr:cNvPr id="167" name="n_3mainValue債務償還比率">
          <a:extLst>
            <a:ext uri="{FF2B5EF4-FFF2-40B4-BE49-F238E27FC236}">
              <a16:creationId xmlns:a16="http://schemas.microsoft.com/office/drawing/2014/main" id="{CFE5C9F4-0D05-4C50-AB94-496DFC73B2BB}"/>
            </a:ext>
          </a:extLst>
        </xdr:cNvPr>
        <xdr:cNvSpPr txBox="1"/>
      </xdr:nvSpPr>
      <xdr:spPr>
        <a:xfrm>
          <a:off x="12325427" y="524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157194</xdr:rowOff>
    </xdr:from>
    <xdr:ext cx="469744" cy="259045"/>
    <xdr:sp macro="" textlink="">
      <xdr:nvSpPr>
        <xdr:cNvPr id="168" name="n_4mainValue債務償還比率">
          <a:extLst>
            <a:ext uri="{FF2B5EF4-FFF2-40B4-BE49-F238E27FC236}">
              <a16:creationId xmlns:a16="http://schemas.microsoft.com/office/drawing/2014/main" id="{257B6D2B-7272-4B2D-8D9A-F678C90007CB}"/>
            </a:ext>
          </a:extLst>
        </xdr:cNvPr>
        <xdr:cNvSpPr txBox="1"/>
      </xdr:nvSpPr>
      <xdr:spPr>
        <a:xfrm>
          <a:off x="11563427" y="538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5E859C9D-A4E5-44FD-BE19-7ED47B49098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C2489D6D-07F6-45D1-BC66-FB4C7E52DFE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D228A6F8-7D1E-4FDA-B987-F143DCFEDC2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B671BFE6-291B-4FF9-BCC4-4147911E037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5571672E-B269-41AA-A941-1DAEB510A1E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724176F2-FAE5-47BF-B502-2A267E7984C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2C99A1-10D4-4796-8E11-F01B174E331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D62329E-3178-4995-9B50-3CD95492CEB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FF34204-8381-4780-9DD6-1F217C21619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F59DF39-9198-47C7-90BA-C4E204C6D41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11EB6E6-D33D-4CB6-8934-03FCBBFF8E6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F45FB95-415E-4E02-8EA6-41DB16D32A5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0DA15BC-B10C-44F7-973B-B3672D48129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642F26-0E3A-4054-8657-E1351DDA23F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C53B24B-FE25-43EC-A86E-B98870197AB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5AB083D-121A-4AD0-8238-86FE72B3C5E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67,902
63,581
23.22
29,197,299
27,648,684
1,435,320
15,475,133
13,103,741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F9664E5-316F-46CD-AC66-47D9B7297D4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4DCE337-6041-4818-9F36-C5624EDDA40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F4D344E-D41B-4C8F-AAD9-333D39C39E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FC7A531-712A-4B18-A327-8623195E22E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F9D3AC-7AAA-418A-AE41-6AC6F0C9513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15D5351-6BCD-4620-8FB1-F18525346E8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41A2620-927F-4B55-B6D8-54AC0358343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0B86EE3-1E15-4B16-A5EB-7E828115421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898C699-D26D-4569-A8B1-BCB34CCF410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8AAADD6-77EC-444B-92B6-3EFABCB8464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CEA6410-39A1-4657-B417-85B49096837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8940874-BECF-4EB2-89FB-C6B603BD4AE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853805B-DEE3-425C-8F83-A0FCB96E629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6479BBA-E60F-40B0-AA57-E8911949B24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DDD9D0D-EA21-461B-A322-8E7039645A6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81AADFF-8465-4E7B-9B37-5B3BCCBC90D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DF76309-6767-4340-9096-5EE8FE745D6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37733C9-C89D-49ED-AF80-1A010F47718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BCF5586-F8A0-4CB8-BD9C-7B981004E41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A5C61C6-1DD2-4ED6-9790-2F29904CA19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9E38740-6662-4C5B-B1D1-95A2F310C02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43D48A-5FF3-4B73-9385-2542F33AF98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54C79F7-298B-462D-9757-E3F84DA48DA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3E4D035-C984-45A0-BE4F-AD9A206185E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3CEF69D-8B1F-4733-ADBE-860B8B8A5AD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7F4FEA9-9E97-4448-94BC-A5849917B53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315D6D1-95DA-4D55-90A3-D613A2F5229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97959ED-20E1-4903-81DC-22983EB3FD4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74427F4-F382-4A7B-A785-5F6665593B0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F13A6D0-961F-4301-AD07-C3A794DA09F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B70E19F-170A-4501-92F8-64B55826A55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F5329F6-C24A-406A-A806-C32E6A04F77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7726774-97A8-4A30-B3C8-5C1B63486A6E}"/>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03DA173-8F1F-4BAA-8920-E840D6ECCF64}"/>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59F0D0B-C222-456F-AD38-F8A076D0169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173A6AF-63D1-4385-862F-C044E832508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FD7F3B8-AB2E-4258-8EB2-B3CDBD8938E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299F352-1E87-4825-B8E1-7354CE03AE5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13DA636-24DB-4DE5-8236-7F81F95ACB9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160CC5E-8564-487B-81B6-5B6AD4CDDBBD}"/>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7D352DE-71CB-4757-BD2A-602AC588A3D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2A354F3-3220-4155-9626-F09149F18B7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991DD1A-567A-40DB-A099-8355F3F7C5F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CF251B1F-7247-4AD8-8435-11E1B56C56BD}"/>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4C156E3B-8683-4A6C-B3CC-0DCC889462E8}"/>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B3ADB337-1533-4D06-826E-D48E5F6C06A6}"/>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9171A533-09A5-4482-9B9A-28C88E9AECF2}"/>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50193DE2-B3C5-4A7E-9EAC-0BCA62614B00}"/>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91A889D7-B3A5-4D86-8736-D61EA1FBF2F0}"/>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854E945D-0DB2-49CB-8EDD-A6B5360C33FE}"/>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62B0E8A7-3389-414A-B3B7-47B4C3E39751}"/>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D3CF123D-ABEC-47F4-BEB2-DE53D620710F}"/>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F5C791D5-F11E-4710-A8AE-EE6FC8DF5DF7}"/>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0F3F14DE-3227-48F4-9002-75B85963CCD9}"/>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0523E69-17E0-4212-BAA0-95F8079F9D1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C81E761-658A-4128-ABE3-4330E20828E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ED99E76-5404-4327-9EAA-3F82A8F8E74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3A5F5E9-BE49-4166-85F3-5257E471E43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03CAFCC-3BF1-44E5-94C3-C5B9F660CC1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148844</xdr:rowOff>
    </xdr:from>
    <xdr:to>
      <xdr:col>24</xdr:col>
      <xdr:colOff>114300</xdr:colOff>
      <xdr:row>35</xdr:row>
      <xdr:rowOff>78994</xdr:rowOff>
    </xdr:to>
    <xdr:sp macro="" textlink="">
      <xdr:nvSpPr>
        <xdr:cNvPr id="71" name="楕円 70">
          <a:extLst>
            <a:ext uri="{FF2B5EF4-FFF2-40B4-BE49-F238E27FC236}">
              <a16:creationId xmlns:a16="http://schemas.microsoft.com/office/drawing/2014/main" id="{04045495-0504-4E40-A64F-203ED0C02CE9}"/>
            </a:ext>
          </a:extLst>
        </xdr:cNvPr>
        <xdr:cNvSpPr/>
      </xdr:nvSpPr>
      <xdr:spPr>
        <a:xfrm>
          <a:off x="4584700" y="597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271</xdr:rowOff>
    </xdr:from>
    <xdr:ext cx="405111" cy="259045"/>
    <xdr:sp macro="" textlink="">
      <xdr:nvSpPr>
        <xdr:cNvPr id="72" name="【道路】&#10;有形固定資産減価償却率該当値テキスト">
          <a:extLst>
            <a:ext uri="{FF2B5EF4-FFF2-40B4-BE49-F238E27FC236}">
              <a16:creationId xmlns:a16="http://schemas.microsoft.com/office/drawing/2014/main" id="{26209F95-069F-4FFA-B7DA-9F94253E0D13}"/>
            </a:ext>
          </a:extLst>
        </xdr:cNvPr>
        <xdr:cNvSpPr txBox="1"/>
      </xdr:nvSpPr>
      <xdr:spPr>
        <a:xfrm>
          <a:off x="4673600" y="582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135128</xdr:rowOff>
    </xdr:from>
    <xdr:to>
      <xdr:col>20</xdr:col>
      <xdr:colOff>38100</xdr:colOff>
      <xdr:row>35</xdr:row>
      <xdr:rowOff>65278</xdr:rowOff>
    </xdr:to>
    <xdr:sp macro="" textlink="">
      <xdr:nvSpPr>
        <xdr:cNvPr id="73" name="楕円 72">
          <a:extLst>
            <a:ext uri="{FF2B5EF4-FFF2-40B4-BE49-F238E27FC236}">
              <a16:creationId xmlns:a16="http://schemas.microsoft.com/office/drawing/2014/main" id="{DDC5553E-0685-4581-9CB1-564F973190EB}"/>
            </a:ext>
          </a:extLst>
        </xdr:cNvPr>
        <xdr:cNvSpPr/>
      </xdr:nvSpPr>
      <xdr:spPr>
        <a:xfrm>
          <a:off x="37465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14478</xdr:rowOff>
    </xdr:from>
    <xdr:to>
      <xdr:col>24</xdr:col>
      <xdr:colOff>63500</xdr:colOff>
      <xdr:row>35</xdr:row>
      <xdr:rowOff>28194</xdr:rowOff>
    </xdr:to>
    <xdr:cxnSp macro="">
      <xdr:nvCxnSpPr>
        <xdr:cNvPr id="74" name="直線コネクタ 73">
          <a:extLst>
            <a:ext uri="{FF2B5EF4-FFF2-40B4-BE49-F238E27FC236}">
              <a16:creationId xmlns:a16="http://schemas.microsoft.com/office/drawing/2014/main" id="{3B014AD7-39AA-4867-AD4E-071C14F6AFA4}"/>
            </a:ext>
          </a:extLst>
        </xdr:cNvPr>
        <xdr:cNvCxnSpPr/>
      </xdr:nvCxnSpPr>
      <xdr:spPr>
        <a:xfrm>
          <a:off x="3797300" y="601522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105410</xdr:rowOff>
    </xdr:from>
    <xdr:to>
      <xdr:col>15</xdr:col>
      <xdr:colOff>101600</xdr:colOff>
      <xdr:row>36</xdr:row>
      <xdr:rowOff>35560</xdr:rowOff>
    </xdr:to>
    <xdr:sp macro="" textlink="">
      <xdr:nvSpPr>
        <xdr:cNvPr id="75" name="楕円 74">
          <a:extLst>
            <a:ext uri="{FF2B5EF4-FFF2-40B4-BE49-F238E27FC236}">
              <a16:creationId xmlns:a16="http://schemas.microsoft.com/office/drawing/2014/main" id="{50DF517D-C527-4D4C-9B71-E53909C1F713}"/>
            </a:ext>
          </a:extLst>
        </xdr:cNvPr>
        <xdr:cNvSpPr/>
      </xdr:nvSpPr>
      <xdr:spPr>
        <a:xfrm>
          <a:off x="2857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14478</xdr:rowOff>
    </xdr:from>
    <xdr:to>
      <xdr:col>19</xdr:col>
      <xdr:colOff>177800</xdr:colOff>
      <xdr:row>35</xdr:row>
      <xdr:rowOff>156210</xdr:rowOff>
    </xdr:to>
    <xdr:cxnSp macro="">
      <xdr:nvCxnSpPr>
        <xdr:cNvPr id="76" name="直線コネクタ 75">
          <a:extLst>
            <a:ext uri="{FF2B5EF4-FFF2-40B4-BE49-F238E27FC236}">
              <a16:creationId xmlns:a16="http://schemas.microsoft.com/office/drawing/2014/main" id="{03866DEB-27A7-49B4-999B-818AADBD3195}"/>
            </a:ext>
          </a:extLst>
        </xdr:cNvPr>
        <xdr:cNvCxnSpPr/>
      </xdr:nvCxnSpPr>
      <xdr:spPr>
        <a:xfrm flipV="1">
          <a:off x="2908300" y="6015228"/>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91694</xdr:rowOff>
    </xdr:from>
    <xdr:to>
      <xdr:col>10</xdr:col>
      <xdr:colOff>165100</xdr:colOff>
      <xdr:row>36</xdr:row>
      <xdr:rowOff>21844</xdr:rowOff>
    </xdr:to>
    <xdr:sp macro="" textlink="">
      <xdr:nvSpPr>
        <xdr:cNvPr id="77" name="楕円 76">
          <a:extLst>
            <a:ext uri="{FF2B5EF4-FFF2-40B4-BE49-F238E27FC236}">
              <a16:creationId xmlns:a16="http://schemas.microsoft.com/office/drawing/2014/main" id="{C1672D85-19A3-46C7-97D8-7DE7FF76DA4E}"/>
            </a:ext>
          </a:extLst>
        </xdr:cNvPr>
        <xdr:cNvSpPr/>
      </xdr:nvSpPr>
      <xdr:spPr>
        <a:xfrm>
          <a:off x="1968500" y="609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142494</xdr:rowOff>
    </xdr:from>
    <xdr:to>
      <xdr:col>15</xdr:col>
      <xdr:colOff>50800</xdr:colOff>
      <xdr:row>35</xdr:row>
      <xdr:rowOff>156210</xdr:rowOff>
    </xdr:to>
    <xdr:cxnSp macro="">
      <xdr:nvCxnSpPr>
        <xdr:cNvPr id="78" name="直線コネクタ 77">
          <a:extLst>
            <a:ext uri="{FF2B5EF4-FFF2-40B4-BE49-F238E27FC236}">
              <a16:creationId xmlns:a16="http://schemas.microsoft.com/office/drawing/2014/main" id="{19228FAA-A403-4794-A223-B640A469DD38}"/>
            </a:ext>
          </a:extLst>
        </xdr:cNvPr>
        <xdr:cNvCxnSpPr/>
      </xdr:nvCxnSpPr>
      <xdr:spPr>
        <a:xfrm>
          <a:off x="2019300" y="61432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91694</xdr:rowOff>
    </xdr:from>
    <xdr:to>
      <xdr:col>6</xdr:col>
      <xdr:colOff>38100</xdr:colOff>
      <xdr:row>35</xdr:row>
      <xdr:rowOff>21844</xdr:rowOff>
    </xdr:to>
    <xdr:sp macro="" textlink="">
      <xdr:nvSpPr>
        <xdr:cNvPr id="79" name="楕円 78">
          <a:extLst>
            <a:ext uri="{FF2B5EF4-FFF2-40B4-BE49-F238E27FC236}">
              <a16:creationId xmlns:a16="http://schemas.microsoft.com/office/drawing/2014/main" id="{BDE2ED4D-AC6B-4B64-B923-6CA21220A332}"/>
            </a:ext>
          </a:extLst>
        </xdr:cNvPr>
        <xdr:cNvSpPr/>
      </xdr:nvSpPr>
      <xdr:spPr>
        <a:xfrm>
          <a:off x="1079500" y="592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142494</xdr:rowOff>
    </xdr:from>
    <xdr:to>
      <xdr:col>10</xdr:col>
      <xdr:colOff>114300</xdr:colOff>
      <xdr:row>35</xdr:row>
      <xdr:rowOff>142494</xdr:rowOff>
    </xdr:to>
    <xdr:cxnSp macro="">
      <xdr:nvCxnSpPr>
        <xdr:cNvPr id="80" name="直線コネクタ 79">
          <a:extLst>
            <a:ext uri="{FF2B5EF4-FFF2-40B4-BE49-F238E27FC236}">
              <a16:creationId xmlns:a16="http://schemas.microsoft.com/office/drawing/2014/main" id="{7CAEE87F-744F-451B-8F39-DDFFB4CCCE86}"/>
            </a:ext>
          </a:extLst>
        </xdr:cNvPr>
        <xdr:cNvCxnSpPr/>
      </xdr:nvCxnSpPr>
      <xdr:spPr>
        <a:xfrm>
          <a:off x="1130300" y="5971794"/>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C8B0AA07-12D2-4C89-B72F-52DCC454E60F}"/>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87D6471F-326A-429F-9E01-96CD54A49879}"/>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4C6D1EAF-DC9B-484E-847D-336998F35832}"/>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775944B7-1D4B-435C-AD94-AF0EB07902FA}"/>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81805</xdr:rowOff>
    </xdr:from>
    <xdr:ext cx="405111" cy="259045"/>
    <xdr:sp macro="" textlink="">
      <xdr:nvSpPr>
        <xdr:cNvPr id="85" name="n_1mainValue【道路】&#10;有形固定資産減価償却率">
          <a:extLst>
            <a:ext uri="{FF2B5EF4-FFF2-40B4-BE49-F238E27FC236}">
              <a16:creationId xmlns:a16="http://schemas.microsoft.com/office/drawing/2014/main" id="{9DE8F5E0-CBD2-482D-95A3-080736AC04EA}"/>
            </a:ext>
          </a:extLst>
        </xdr:cNvPr>
        <xdr:cNvSpPr txBox="1"/>
      </xdr:nvSpPr>
      <xdr:spPr>
        <a:xfrm>
          <a:off x="3582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52087</xdr:rowOff>
    </xdr:from>
    <xdr:ext cx="405111" cy="259045"/>
    <xdr:sp macro="" textlink="">
      <xdr:nvSpPr>
        <xdr:cNvPr id="86" name="n_2mainValue【道路】&#10;有形固定資産減価償却率">
          <a:extLst>
            <a:ext uri="{FF2B5EF4-FFF2-40B4-BE49-F238E27FC236}">
              <a16:creationId xmlns:a16="http://schemas.microsoft.com/office/drawing/2014/main" id="{58B09B53-34A0-4246-87F3-A3B952D67A8D}"/>
            </a:ext>
          </a:extLst>
        </xdr:cNvPr>
        <xdr:cNvSpPr txBox="1"/>
      </xdr:nvSpPr>
      <xdr:spPr>
        <a:xfrm>
          <a:off x="2705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38371</xdr:rowOff>
    </xdr:from>
    <xdr:ext cx="405111" cy="259045"/>
    <xdr:sp macro="" textlink="">
      <xdr:nvSpPr>
        <xdr:cNvPr id="87" name="n_3mainValue【道路】&#10;有形固定資産減価償却率">
          <a:extLst>
            <a:ext uri="{FF2B5EF4-FFF2-40B4-BE49-F238E27FC236}">
              <a16:creationId xmlns:a16="http://schemas.microsoft.com/office/drawing/2014/main" id="{2D0E54BC-0800-4381-93B8-DE95379020A8}"/>
            </a:ext>
          </a:extLst>
        </xdr:cNvPr>
        <xdr:cNvSpPr txBox="1"/>
      </xdr:nvSpPr>
      <xdr:spPr>
        <a:xfrm>
          <a:off x="1816744" y="586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38371</xdr:rowOff>
    </xdr:from>
    <xdr:ext cx="405111" cy="259045"/>
    <xdr:sp macro="" textlink="">
      <xdr:nvSpPr>
        <xdr:cNvPr id="88" name="n_4mainValue【道路】&#10;有形固定資産減価償却率">
          <a:extLst>
            <a:ext uri="{FF2B5EF4-FFF2-40B4-BE49-F238E27FC236}">
              <a16:creationId xmlns:a16="http://schemas.microsoft.com/office/drawing/2014/main" id="{E36994F3-0859-42E3-9030-DBAF40671B92}"/>
            </a:ext>
          </a:extLst>
        </xdr:cNvPr>
        <xdr:cNvSpPr txBox="1"/>
      </xdr:nvSpPr>
      <xdr:spPr>
        <a:xfrm>
          <a:off x="927744" y="56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C3E4341-8A55-4FBD-B98D-AC4332EAF58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45541B4-C7C7-4241-A741-0A6983AF28F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16DEEEB-8B4C-4983-8360-56512206BE5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81E3CCA-92A0-4668-B34D-B9BFCB042BE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9FD2008-0F1A-4622-9768-CBF9160B331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25700C0-2C18-4039-BEBB-B0F17835D8B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CDC140-0C08-43B2-8083-18AFBE82FFA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3B01157-0C62-4BB9-AE7D-FDCCA09FF5A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8D5FEAB-82BB-4D4E-84FC-09A96ECFF0A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7CF7EDD-0AFB-4C71-858D-0AF90ED6DC7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5FB612B-4940-46EE-AF66-AB0925CF481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92AE78D2-9F63-445B-A642-BC6D2E0CEB4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C0E39006-A210-46B9-8394-B05B36E7C3F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BA88628-94BD-45E5-BA8A-3267119064C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BA60F80-AE31-4B3A-9E9A-BF3101BE698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78F4D8AC-2A9A-49C0-A31B-AED9E01AF76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931DC68-D462-4EB4-9DAC-345EE5595A6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64524E81-07F6-4250-BFF4-5C31BD4745D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9E0D337-AAE2-4CFD-8C70-C856B9F2006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68E6630-5108-4DF9-8698-62049001577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F106264-0DDB-4D72-88BA-76CF0B3256F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EE496CB-410B-48AF-AC98-574A0087F64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9226554-BEE8-4986-9D91-267CBD86B79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31AE9EC3-A7EB-4DDD-B5E1-C15BDCA17CA1}"/>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E7C6237D-A75E-4812-BBA7-55ECDFF86729}"/>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4565B186-81C1-4E06-B549-8DD88ADC080C}"/>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87C01497-D462-4917-B2FC-50DAAD6E18EB}"/>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0B240DE8-331A-4DE9-B580-01A8C92AA61E}"/>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6A86C9A0-1A87-4900-BB4C-7996BF4AEAC0}"/>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3B4B3F3B-6F6B-4A10-BA4B-4C403EBAE077}"/>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8DCF2FFF-C8B1-4793-8B08-8A14959E7CAC}"/>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928515CE-8A23-4A65-BFEF-29E5AC13D863}"/>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DA9BC474-D2D1-4B8B-BDC7-294EFB8F3F18}"/>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6BAFC0B8-3BE9-473A-8EF1-842032971609}"/>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5B339C6-9377-4E5C-9D11-BA321824ACF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692A11D-5093-4125-A475-2DDC06BDD16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774BFB2-60DF-4B05-A1D5-B51D9F6C3B6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BE9290F-6A69-4208-BF49-8135DFD3402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98E79B0-17AF-4441-91D3-5D2BB86B428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129908</xdr:rowOff>
    </xdr:from>
    <xdr:to>
      <xdr:col>55</xdr:col>
      <xdr:colOff>50800</xdr:colOff>
      <xdr:row>41</xdr:row>
      <xdr:rowOff>60058</xdr:rowOff>
    </xdr:to>
    <xdr:sp macro="" textlink="">
      <xdr:nvSpPr>
        <xdr:cNvPr id="128" name="楕円 127">
          <a:extLst>
            <a:ext uri="{FF2B5EF4-FFF2-40B4-BE49-F238E27FC236}">
              <a16:creationId xmlns:a16="http://schemas.microsoft.com/office/drawing/2014/main" id="{56B026E4-8063-4B0F-817B-6D04B94150C2}"/>
            </a:ext>
          </a:extLst>
        </xdr:cNvPr>
        <xdr:cNvSpPr/>
      </xdr:nvSpPr>
      <xdr:spPr>
        <a:xfrm>
          <a:off x="10426700" y="698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44835</xdr:rowOff>
    </xdr:from>
    <xdr:ext cx="469744" cy="259045"/>
    <xdr:sp macro="" textlink="">
      <xdr:nvSpPr>
        <xdr:cNvPr id="129" name="【道路】&#10;一人当たり延長該当値テキスト">
          <a:extLst>
            <a:ext uri="{FF2B5EF4-FFF2-40B4-BE49-F238E27FC236}">
              <a16:creationId xmlns:a16="http://schemas.microsoft.com/office/drawing/2014/main" id="{35577C25-AA3D-445A-807D-A500E68EF3BF}"/>
            </a:ext>
          </a:extLst>
        </xdr:cNvPr>
        <xdr:cNvSpPr txBox="1"/>
      </xdr:nvSpPr>
      <xdr:spPr>
        <a:xfrm>
          <a:off x="10515600" y="6902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128080</xdr:rowOff>
    </xdr:from>
    <xdr:to>
      <xdr:col>50</xdr:col>
      <xdr:colOff>165100</xdr:colOff>
      <xdr:row>41</xdr:row>
      <xdr:rowOff>58230</xdr:rowOff>
    </xdr:to>
    <xdr:sp macro="" textlink="">
      <xdr:nvSpPr>
        <xdr:cNvPr id="130" name="楕円 129">
          <a:extLst>
            <a:ext uri="{FF2B5EF4-FFF2-40B4-BE49-F238E27FC236}">
              <a16:creationId xmlns:a16="http://schemas.microsoft.com/office/drawing/2014/main" id="{06A47DD4-8FC6-4CE5-8690-FFAFE06EF5E4}"/>
            </a:ext>
          </a:extLst>
        </xdr:cNvPr>
        <xdr:cNvSpPr/>
      </xdr:nvSpPr>
      <xdr:spPr>
        <a:xfrm>
          <a:off x="9588500" y="698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7430</xdr:rowOff>
    </xdr:from>
    <xdr:to>
      <xdr:col>55</xdr:col>
      <xdr:colOff>0</xdr:colOff>
      <xdr:row>41</xdr:row>
      <xdr:rowOff>9258</xdr:rowOff>
    </xdr:to>
    <xdr:cxnSp macro="">
      <xdr:nvCxnSpPr>
        <xdr:cNvPr id="131" name="直線コネクタ 130">
          <a:extLst>
            <a:ext uri="{FF2B5EF4-FFF2-40B4-BE49-F238E27FC236}">
              <a16:creationId xmlns:a16="http://schemas.microsoft.com/office/drawing/2014/main" id="{B74F9163-ED0C-490C-8159-E8AB91CF0615}"/>
            </a:ext>
          </a:extLst>
        </xdr:cNvPr>
        <xdr:cNvCxnSpPr/>
      </xdr:nvCxnSpPr>
      <xdr:spPr>
        <a:xfrm>
          <a:off x="9639300" y="7036880"/>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129032</xdr:rowOff>
    </xdr:from>
    <xdr:to>
      <xdr:col>46</xdr:col>
      <xdr:colOff>38100</xdr:colOff>
      <xdr:row>41</xdr:row>
      <xdr:rowOff>59182</xdr:rowOff>
    </xdr:to>
    <xdr:sp macro="" textlink="">
      <xdr:nvSpPr>
        <xdr:cNvPr id="132" name="楕円 131">
          <a:extLst>
            <a:ext uri="{FF2B5EF4-FFF2-40B4-BE49-F238E27FC236}">
              <a16:creationId xmlns:a16="http://schemas.microsoft.com/office/drawing/2014/main" id="{BDDC550B-0CDF-4240-A24F-7481E8EC83AD}"/>
            </a:ext>
          </a:extLst>
        </xdr:cNvPr>
        <xdr:cNvSpPr/>
      </xdr:nvSpPr>
      <xdr:spPr>
        <a:xfrm>
          <a:off x="8699500" y="698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7430</xdr:rowOff>
    </xdr:from>
    <xdr:to>
      <xdr:col>50</xdr:col>
      <xdr:colOff>114300</xdr:colOff>
      <xdr:row>41</xdr:row>
      <xdr:rowOff>8382</xdr:rowOff>
    </xdr:to>
    <xdr:cxnSp macro="">
      <xdr:nvCxnSpPr>
        <xdr:cNvPr id="133" name="直線コネクタ 132">
          <a:extLst>
            <a:ext uri="{FF2B5EF4-FFF2-40B4-BE49-F238E27FC236}">
              <a16:creationId xmlns:a16="http://schemas.microsoft.com/office/drawing/2014/main" id="{63CC5E40-6972-4B59-953E-3720EDE2FE85}"/>
            </a:ext>
          </a:extLst>
        </xdr:cNvPr>
        <xdr:cNvCxnSpPr/>
      </xdr:nvCxnSpPr>
      <xdr:spPr>
        <a:xfrm flipV="1">
          <a:off x="8750300" y="7036880"/>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128842</xdr:rowOff>
    </xdr:from>
    <xdr:to>
      <xdr:col>41</xdr:col>
      <xdr:colOff>101600</xdr:colOff>
      <xdr:row>41</xdr:row>
      <xdr:rowOff>58992</xdr:rowOff>
    </xdr:to>
    <xdr:sp macro="" textlink="">
      <xdr:nvSpPr>
        <xdr:cNvPr id="134" name="楕円 133">
          <a:extLst>
            <a:ext uri="{FF2B5EF4-FFF2-40B4-BE49-F238E27FC236}">
              <a16:creationId xmlns:a16="http://schemas.microsoft.com/office/drawing/2014/main" id="{B94CE1C5-288E-4FD8-86B8-A689F58DD0F8}"/>
            </a:ext>
          </a:extLst>
        </xdr:cNvPr>
        <xdr:cNvSpPr/>
      </xdr:nvSpPr>
      <xdr:spPr>
        <a:xfrm>
          <a:off x="7810500" y="698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8192</xdr:rowOff>
    </xdr:from>
    <xdr:to>
      <xdr:col>45</xdr:col>
      <xdr:colOff>177800</xdr:colOff>
      <xdr:row>41</xdr:row>
      <xdr:rowOff>8382</xdr:rowOff>
    </xdr:to>
    <xdr:cxnSp macro="">
      <xdr:nvCxnSpPr>
        <xdr:cNvPr id="135" name="直線コネクタ 134">
          <a:extLst>
            <a:ext uri="{FF2B5EF4-FFF2-40B4-BE49-F238E27FC236}">
              <a16:creationId xmlns:a16="http://schemas.microsoft.com/office/drawing/2014/main" id="{FAEECF85-EF6E-44DB-A5CC-CCAB87FD5678}"/>
            </a:ext>
          </a:extLst>
        </xdr:cNvPr>
        <xdr:cNvCxnSpPr/>
      </xdr:nvCxnSpPr>
      <xdr:spPr>
        <a:xfrm>
          <a:off x="7861300" y="7037642"/>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129718</xdr:rowOff>
    </xdr:from>
    <xdr:to>
      <xdr:col>36</xdr:col>
      <xdr:colOff>165100</xdr:colOff>
      <xdr:row>41</xdr:row>
      <xdr:rowOff>59868</xdr:rowOff>
    </xdr:to>
    <xdr:sp macro="" textlink="">
      <xdr:nvSpPr>
        <xdr:cNvPr id="136" name="楕円 135">
          <a:extLst>
            <a:ext uri="{FF2B5EF4-FFF2-40B4-BE49-F238E27FC236}">
              <a16:creationId xmlns:a16="http://schemas.microsoft.com/office/drawing/2014/main" id="{556F7B03-B9E5-4227-B080-D63E250DA585}"/>
            </a:ext>
          </a:extLst>
        </xdr:cNvPr>
        <xdr:cNvSpPr/>
      </xdr:nvSpPr>
      <xdr:spPr>
        <a:xfrm>
          <a:off x="6921500" y="698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8192</xdr:rowOff>
    </xdr:from>
    <xdr:to>
      <xdr:col>41</xdr:col>
      <xdr:colOff>50800</xdr:colOff>
      <xdr:row>41</xdr:row>
      <xdr:rowOff>9068</xdr:rowOff>
    </xdr:to>
    <xdr:cxnSp macro="">
      <xdr:nvCxnSpPr>
        <xdr:cNvPr id="137" name="直線コネクタ 136">
          <a:extLst>
            <a:ext uri="{FF2B5EF4-FFF2-40B4-BE49-F238E27FC236}">
              <a16:creationId xmlns:a16="http://schemas.microsoft.com/office/drawing/2014/main" id="{8D83B6A6-1F68-4ACD-A6EB-4843C0B028F3}"/>
            </a:ext>
          </a:extLst>
        </xdr:cNvPr>
        <xdr:cNvCxnSpPr/>
      </xdr:nvCxnSpPr>
      <xdr:spPr>
        <a:xfrm flipV="1">
          <a:off x="6972300" y="7037642"/>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18C0ACE2-B541-43DF-A057-3D32DDE43585}"/>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06E2E32A-3968-4BB1-BC47-6E2AD9E554C1}"/>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1E79A9F9-68D0-4D2C-BA8F-4E4BB175C548}"/>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F0E039AB-B5F5-4CF3-A597-C9EBB0056E22}"/>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49357</xdr:rowOff>
    </xdr:from>
    <xdr:ext cx="469744" cy="259045"/>
    <xdr:sp macro="" textlink="">
      <xdr:nvSpPr>
        <xdr:cNvPr id="142" name="n_1mainValue【道路】&#10;一人当たり延長">
          <a:extLst>
            <a:ext uri="{FF2B5EF4-FFF2-40B4-BE49-F238E27FC236}">
              <a16:creationId xmlns:a16="http://schemas.microsoft.com/office/drawing/2014/main" id="{8A82A17A-AEEE-4833-84AC-12F5579751CF}"/>
            </a:ext>
          </a:extLst>
        </xdr:cNvPr>
        <xdr:cNvSpPr txBox="1"/>
      </xdr:nvSpPr>
      <xdr:spPr>
        <a:xfrm>
          <a:off x="9391727" y="707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50309</xdr:rowOff>
    </xdr:from>
    <xdr:ext cx="469744" cy="259045"/>
    <xdr:sp macro="" textlink="">
      <xdr:nvSpPr>
        <xdr:cNvPr id="143" name="n_2mainValue【道路】&#10;一人当たり延長">
          <a:extLst>
            <a:ext uri="{FF2B5EF4-FFF2-40B4-BE49-F238E27FC236}">
              <a16:creationId xmlns:a16="http://schemas.microsoft.com/office/drawing/2014/main" id="{0339E777-586B-4628-9F6D-CD9EBE70CF0F}"/>
            </a:ext>
          </a:extLst>
        </xdr:cNvPr>
        <xdr:cNvSpPr txBox="1"/>
      </xdr:nvSpPr>
      <xdr:spPr>
        <a:xfrm>
          <a:off x="8515427" y="707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50119</xdr:rowOff>
    </xdr:from>
    <xdr:ext cx="469744" cy="259045"/>
    <xdr:sp macro="" textlink="">
      <xdr:nvSpPr>
        <xdr:cNvPr id="144" name="n_3mainValue【道路】&#10;一人当たり延長">
          <a:extLst>
            <a:ext uri="{FF2B5EF4-FFF2-40B4-BE49-F238E27FC236}">
              <a16:creationId xmlns:a16="http://schemas.microsoft.com/office/drawing/2014/main" id="{A0F56855-7A13-4549-9B98-B3A9210002E0}"/>
            </a:ext>
          </a:extLst>
        </xdr:cNvPr>
        <xdr:cNvSpPr txBox="1"/>
      </xdr:nvSpPr>
      <xdr:spPr>
        <a:xfrm>
          <a:off x="7626427" y="707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50995</xdr:rowOff>
    </xdr:from>
    <xdr:ext cx="469744" cy="259045"/>
    <xdr:sp macro="" textlink="">
      <xdr:nvSpPr>
        <xdr:cNvPr id="145" name="n_4mainValue【道路】&#10;一人当たり延長">
          <a:extLst>
            <a:ext uri="{FF2B5EF4-FFF2-40B4-BE49-F238E27FC236}">
              <a16:creationId xmlns:a16="http://schemas.microsoft.com/office/drawing/2014/main" id="{467C98D6-A2C0-46FF-825B-B055BF49CFD7}"/>
            </a:ext>
          </a:extLst>
        </xdr:cNvPr>
        <xdr:cNvSpPr txBox="1"/>
      </xdr:nvSpPr>
      <xdr:spPr>
        <a:xfrm>
          <a:off x="6737427" y="7080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8B89B38-56BD-49C0-BC5F-3E6EE1CDB88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E010A64-7ADC-4217-8994-F1DDB300BF3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C3B3FAD-3093-405E-B7CC-78D82F4B6E2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2F61D27-3F4F-42BA-B442-3FE669CDABF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8FC6993-3BA6-4801-8202-4E2DCBE4D6F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3D14048-111D-4A3F-A4D2-0AFB6C56BC8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9B932B9-7991-4509-B097-0DC53FC91E0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79412A1-5E37-45C7-BF56-226CFCA5966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B44C493-C4D0-41DE-8980-AC7E1E4EA50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A1D2F5E-62F7-4AF4-B376-E4C6939893D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D9D75FC-F4BF-4961-813F-2DF584F7278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1EECDFA-9F5C-41F9-80BD-C70978870B4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AB7A583D-8D87-466F-A32A-095026BB5A7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FA533CD7-1ABB-4157-9695-81742BF257C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BDA4A68B-D32B-4495-B3FC-C91E59A2650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ACB69AF-4C0C-441C-8F4E-868F10E0C3B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C6195D70-4BBB-4888-B74C-4EE901074AC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4F303FE-839B-4C4D-B844-A65E9B81E3C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120E236-49EB-4CBC-B355-0A82E008010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4AD2CB42-84EF-4455-BFF1-AF547C2CECB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3934E2C-0485-46A9-8A81-9FA6AEEE3E2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8A982EE-EE10-45F0-AD32-DDF8908E726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C42D437-17A1-4EF1-B335-CB0B9CC5E77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13DCDC6-5315-40AB-B9CC-FE50E992754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D9453C8-B74E-4B4C-9597-652E6D4BAC6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13BDCEE3-9B20-4FA0-8699-40CC05E594D9}"/>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1296988-4394-4725-97A7-F66D91A914F4}"/>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3FD02405-9900-4B21-B084-65CBF2D2B59A}"/>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AE02E3A0-C570-4529-8BB8-C1E4D7460E70}"/>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193C1A66-97CA-4D0F-A30A-FC046B0902FA}"/>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E6A2E3E-3FF8-42A3-82A0-53D443652AA7}"/>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FC2FD36E-8FD9-4D9B-8A73-02FA28E843B0}"/>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F9F6F395-0D43-4065-A55D-333C0773EC12}"/>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824AF341-3242-4BF4-AED8-70A7490DE4DF}"/>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CCFFA58D-EAE9-4CCF-8174-90E40DEF71FF}"/>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183B61D5-D98A-4E6F-A2E6-E264930C9C76}"/>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4AD4AF8-3338-4115-A639-6936E6CC1EB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3F9C212-4E99-4C3A-ADF2-6FE479C1B19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85AEEEA-FDE6-4127-B4D8-B23537C29F8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D9328AE-0678-46D9-A4A0-6045B8B1EFF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29F831C-9384-4310-9AF5-F77E6549DDC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71665</xdr:rowOff>
    </xdr:from>
    <xdr:to>
      <xdr:col>24</xdr:col>
      <xdr:colOff>114300</xdr:colOff>
      <xdr:row>60</xdr:row>
      <xdr:rowOff>1815</xdr:rowOff>
    </xdr:to>
    <xdr:sp macro="" textlink="">
      <xdr:nvSpPr>
        <xdr:cNvPr id="187" name="楕円 186">
          <a:extLst>
            <a:ext uri="{FF2B5EF4-FFF2-40B4-BE49-F238E27FC236}">
              <a16:creationId xmlns:a16="http://schemas.microsoft.com/office/drawing/2014/main" id="{D6AD5F11-F18D-462E-91A6-258EA92669BF}"/>
            </a:ext>
          </a:extLst>
        </xdr:cNvPr>
        <xdr:cNvSpPr/>
      </xdr:nvSpPr>
      <xdr:spPr>
        <a:xfrm>
          <a:off x="45847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94542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7888808-BF42-476A-9B00-A03A18332D5E}"/>
            </a:ext>
          </a:extLst>
        </xdr:cNvPr>
        <xdr:cNvSpPr txBox="1"/>
      </xdr:nvSpPr>
      <xdr:spPr>
        <a:xfrm>
          <a:off x="4673600" y="1003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43906</xdr:rowOff>
    </xdr:from>
    <xdr:to>
      <xdr:col>20</xdr:col>
      <xdr:colOff>38100</xdr:colOff>
      <xdr:row>59</xdr:row>
      <xdr:rowOff>145506</xdr:rowOff>
    </xdr:to>
    <xdr:sp macro="" textlink="">
      <xdr:nvSpPr>
        <xdr:cNvPr id="189" name="楕円 188">
          <a:extLst>
            <a:ext uri="{FF2B5EF4-FFF2-40B4-BE49-F238E27FC236}">
              <a16:creationId xmlns:a16="http://schemas.microsoft.com/office/drawing/2014/main" id="{53E4B1E4-D9D1-4DDD-B15D-4CD74C63DD3B}"/>
            </a:ext>
          </a:extLst>
        </xdr:cNvPr>
        <xdr:cNvSpPr/>
      </xdr:nvSpPr>
      <xdr:spPr>
        <a:xfrm>
          <a:off x="3746500" y="1015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94706</xdr:rowOff>
    </xdr:from>
    <xdr:to>
      <xdr:col>24</xdr:col>
      <xdr:colOff>63500</xdr:colOff>
      <xdr:row>59</xdr:row>
      <xdr:rowOff>122465</xdr:rowOff>
    </xdr:to>
    <xdr:cxnSp macro="">
      <xdr:nvCxnSpPr>
        <xdr:cNvPr id="190" name="直線コネクタ 189">
          <a:extLst>
            <a:ext uri="{FF2B5EF4-FFF2-40B4-BE49-F238E27FC236}">
              <a16:creationId xmlns:a16="http://schemas.microsoft.com/office/drawing/2014/main" id="{F4044874-6750-41AF-B9B9-F7DD0D991CD4}"/>
            </a:ext>
          </a:extLst>
        </xdr:cNvPr>
        <xdr:cNvCxnSpPr/>
      </xdr:nvCxnSpPr>
      <xdr:spPr>
        <a:xfrm>
          <a:off x="3797300" y="10210256"/>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16147</xdr:rowOff>
    </xdr:from>
    <xdr:to>
      <xdr:col>15</xdr:col>
      <xdr:colOff>101600</xdr:colOff>
      <xdr:row>59</xdr:row>
      <xdr:rowOff>117747</xdr:rowOff>
    </xdr:to>
    <xdr:sp macro="" textlink="">
      <xdr:nvSpPr>
        <xdr:cNvPr id="191" name="楕円 190">
          <a:extLst>
            <a:ext uri="{FF2B5EF4-FFF2-40B4-BE49-F238E27FC236}">
              <a16:creationId xmlns:a16="http://schemas.microsoft.com/office/drawing/2014/main" id="{B10A4ED2-F5A7-435E-8952-F921B0D733EE}"/>
            </a:ext>
          </a:extLst>
        </xdr:cNvPr>
        <xdr:cNvSpPr/>
      </xdr:nvSpPr>
      <xdr:spPr>
        <a:xfrm>
          <a:off x="2857500" y="1013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66947</xdr:rowOff>
    </xdr:from>
    <xdr:to>
      <xdr:col>19</xdr:col>
      <xdr:colOff>177800</xdr:colOff>
      <xdr:row>59</xdr:row>
      <xdr:rowOff>94706</xdr:rowOff>
    </xdr:to>
    <xdr:cxnSp macro="">
      <xdr:nvCxnSpPr>
        <xdr:cNvPr id="192" name="直線コネクタ 191">
          <a:extLst>
            <a:ext uri="{FF2B5EF4-FFF2-40B4-BE49-F238E27FC236}">
              <a16:creationId xmlns:a16="http://schemas.microsoft.com/office/drawing/2014/main" id="{D614D58C-2181-4228-BF29-FC6A0161F9BA}"/>
            </a:ext>
          </a:extLst>
        </xdr:cNvPr>
        <xdr:cNvCxnSpPr/>
      </xdr:nvCxnSpPr>
      <xdr:spPr>
        <a:xfrm>
          <a:off x="2908300" y="1018249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159838</xdr:rowOff>
    </xdr:from>
    <xdr:to>
      <xdr:col>10</xdr:col>
      <xdr:colOff>165100</xdr:colOff>
      <xdr:row>59</xdr:row>
      <xdr:rowOff>89988</xdr:rowOff>
    </xdr:to>
    <xdr:sp macro="" textlink="">
      <xdr:nvSpPr>
        <xdr:cNvPr id="193" name="楕円 192">
          <a:extLst>
            <a:ext uri="{FF2B5EF4-FFF2-40B4-BE49-F238E27FC236}">
              <a16:creationId xmlns:a16="http://schemas.microsoft.com/office/drawing/2014/main" id="{BB7419E3-0830-4990-8054-4D99B9A7396C}"/>
            </a:ext>
          </a:extLst>
        </xdr:cNvPr>
        <xdr:cNvSpPr/>
      </xdr:nvSpPr>
      <xdr:spPr>
        <a:xfrm>
          <a:off x="1968500" y="1010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39188</xdr:rowOff>
    </xdr:from>
    <xdr:to>
      <xdr:col>15</xdr:col>
      <xdr:colOff>50800</xdr:colOff>
      <xdr:row>59</xdr:row>
      <xdr:rowOff>66947</xdr:rowOff>
    </xdr:to>
    <xdr:cxnSp macro="">
      <xdr:nvCxnSpPr>
        <xdr:cNvPr id="194" name="直線コネクタ 193">
          <a:extLst>
            <a:ext uri="{FF2B5EF4-FFF2-40B4-BE49-F238E27FC236}">
              <a16:creationId xmlns:a16="http://schemas.microsoft.com/office/drawing/2014/main" id="{78EA26B3-633C-428E-9B53-95A28B384798}"/>
            </a:ext>
          </a:extLst>
        </xdr:cNvPr>
        <xdr:cNvCxnSpPr/>
      </xdr:nvCxnSpPr>
      <xdr:spPr>
        <a:xfrm>
          <a:off x="2019300" y="1015473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132080</xdr:rowOff>
    </xdr:from>
    <xdr:to>
      <xdr:col>6</xdr:col>
      <xdr:colOff>38100</xdr:colOff>
      <xdr:row>59</xdr:row>
      <xdr:rowOff>62230</xdr:rowOff>
    </xdr:to>
    <xdr:sp macro="" textlink="">
      <xdr:nvSpPr>
        <xdr:cNvPr id="195" name="楕円 194">
          <a:extLst>
            <a:ext uri="{FF2B5EF4-FFF2-40B4-BE49-F238E27FC236}">
              <a16:creationId xmlns:a16="http://schemas.microsoft.com/office/drawing/2014/main" id="{A2FDBA85-AF5E-468F-ADEC-B2717FE698E8}"/>
            </a:ext>
          </a:extLst>
        </xdr:cNvPr>
        <xdr:cNvSpPr/>
      </xdr:nvSpPr>
      <xdr:spPr>
        <a:xfrm>
          <a:off x="1079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11430</xdr:rowOff>
    </xdr:from>
    <xdr:to>
      <xdr:col>10</xdr:col>
      <xdr:colOff>114300</xdr:colOff>
      <xdr:row>59</xdr:row>
      <xdr:rowOff>39188</xdr:rowOff>
    </xdr:to>
    <xdr:cxnSp macro="">
      <xdr:nvCxnSpPr>
        <xdr:cNvPr id="196" name="直線コネクタ 195">
          <a:extLst>
            <a:ext uri="{FF2B5EF4-FFF2-40B4-BE49-F238E27FC236}">
              <a16:creationId xmlns:a16="http://schemas.microsoft.com/office/drawing/2014/main" id="{08AFC9CC-18C3-4744-9198-BF346E573968}"/>
            </a:ext>
          </a:extLst>
        </xdr:cNvPr>
        <xdr:cNvCxnSpPr/>
      </xdr:nvCxnSpPr>
      <xdr:spPr>
        <a:xfrm>
          <a:off x="1130300" y="1012698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72087559-7E79-4510-80FA-9194F41B6C01}"/>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6BAC256-E3EB-4044-B539-8A61640B9852}"/>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771A238-D5DC-4E49-8103-FAD4E6D0A1E1}"/>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DDBDBAA-7C53-40CE-8D77-A5D8699A3955}"/>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162033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3A4C4CA1-918B-4CEB-A036-EE6B85A00E53}"/>
            </a:ext>
          </a:extLst>
        </xdr:cNvPr>
        <xdr:cNvSpPr txBox="1"/>
      </xdr:nvSpPr>
      <xdr:spPr>
        <a:xfrm>
          <a:off x="3582044" y="993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134274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D48F59DE-080D-4D45-B547-02144C8C995D}"/>
            </a:ext>
          </a:extLst>
        </xdr:cNvPr>
        <xdr:cNvSpPr txBox="1"/>
      </xdr:nvSpPr>
      <xdr:spPr>
        <a:xfrm>
          <a:off x="270574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106515</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07C3F34-D9D2-41EE-840C-29B40AF019F2}"/>
            </a:ext>
          </a:extLst>
        </xdr:cNvPr>
        <xdr:cNvSpPr txBox="1"/>
      </xdr:nvSpPr>
      <xdr:spPr>
        <a:xfrm>
          <a:off x="1816744" y="987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78757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9667721-9F5C-491D-93BC-838F4219CDE1}"/>
            </a:ext>
          </a:extLst>
        </xdr:cNvPr>
        <xdr:cNvSpPr txBox="1"/>
      </xdr:nvSpPr>
      <xdr:spPr>
        <a:xfrm>
          <a:off x="927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E2E57EA-F7FA-4366-B47E-D0AC88952CB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CB594BC-83D4-42E5-92D1-1892912BDFB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299CC8D-2971-4061-8D9A-7836C6AC22D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7F72EDB-7885-4CB5-9308-EDBD76349BF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5975FE2-889B-441C-B2D8-8542AF1A084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C5EA152-C946-485C-84F5-7FD9C88FDBD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2EA8628-D9B6-4604-B299-B14FA1F69E3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71860D4-D1AE-49DE-8F27-B09020B873C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AAD8EB5-49FF-4705-8B4C-6930B76EA12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7E49C9D-8DF1-4E5E-9B03-469EBC87BFA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A9576FE-5537-4A89-AF6E-E74889FF9FF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296D9833-A6E3-4B0D-88EC-4385400A80F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533EF93-3FDD-425A-BF97-933679ACEBC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57F7F252-4DD4-4AE9-8F76-DABA86825BC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F5B2F31-C9B7-40FA-BC6D-679B5EAA583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8FE15F3C-D718-4004-9070-FD81E9882A3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C25CE61-005A-4C4C-97B7-0083C2D3587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6E3EC96D-0D41-4E10-A864-27BE0FD2FB0D}"/>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0D3E3FD-04CF-4FF1-BDFA-41519343CF9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A8669839-461B-469E-80CF-BE4F30EA019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8A287F0-1B06-47C2-99F2-E5234252C11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598B3519-A056-4ED9-BEA6-78FE8EF2DE4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94998F88-1883-4EFD-B3F6-7F2A09BC43B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434F27D8-834E-49A5-B3AC-9807D3B863AF}"/>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AC604768-DBD0-4093-AB4E-02AE9900F431}"/>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82D3B04F-3931-4819-BFE4-B9D96FA62A4F}"/>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98FC6F18-FDFF-45B5-B414-72B73B49BD4F}"/>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0843FC93-70EC-465A-8BAE-799B452065CB}"/>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9C414790-2F07-4C46-9843-E77864CCFE12}"/>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83F8845B-AFC3-4C99-9C7F-F1F96FDCF861}"/>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E8155C64-6BC6-4770-A568-7D72990B630D}"/>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7D2F7983-C853-48F5-9438-A1F57526C28E}"/>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0739FF44-1E88-43F3-B627-C1D191E38EE3}"/>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18DFC2E6-102D-47EA-9A38-0712664810D1}"/>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4B8C70B-1562-467C-8F60-7C0A4224744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F567F22-6CB1-4583-B592-6E2744C1B50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C9DB994-E1A7-4302-BC5F-91B98B99703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DE80291-FA74-4677-9153-D52F6287931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03085D5-8752-43EB-BE03-46046C3B4EB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142887</xdr:rowOff>
    </xdr:from>
    <xdr:to>
      <xdr:col>55</xdr:col>
      <xdr:colOff>50800</xdr:colOff>
      <xdr:row>64</xdr:row>
      <xdr:rowOff>73037</xdr:rowOff>
    </xdr:to>
    <xdr:sp macro="" textlink="">
      <xdr:nvSpPr>
        <xdr:cNvPr id="244" name="楕円 243">
          <a:extLst>
            <a:ext uri="{FF2B5EF4-FFF2-40B4-BE49-F238E27FC236}">
              <a16:creationId xmlns:a16="http://schemas.microsoft.com/office/drawing/2014/main" id="{CFE148EE-6A22-41D7-9698-84126CC8BA82}"/>
            </a:ext>
          </a:extLst>
        </xdr:cNvPr>
        <xdr:cNvSpPr/>
      </xdr:nvSpPr>
      <xdr:spPr>
        <a:xfrm>
          <a:off x="10426700" y="1094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57814</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4DF18993-9114-441E-8DA1-4F5B84E90431}"/>
            </a:ext>
          </a:extLst>
        </xdr:cNvPr>
        <xdr:cNvSpPr txBox="1"/>
      </xdr:nvSpPr>
      <xdr:spPr>
        <a:xfrm>
          <a:off x="10515600" y="1085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142994</xdr:rowOff>
    </xdr:from>
    <xdr:to>
      <xdr:col>50</xdr:col>
      <xdr:colOff>165100</xdr:colOff>
      <xdr:row>64</xdr:row>
      <xdr:rowOff>73144</xdr:rowOff>
    </xdr:to>
    <xdr:sp macro="" textlink="">
      <xdr:nvSpPr>
        <xdr:cNvPr id="246" name="楕円 245">
          <a:extLst>
            <a:ext uri="{FF2B5EF4-FFF2-40B4-BE49-F238E27FC236}">
              <a16:creationId xmlns:a16="http://schemas.microsoft.com/office/drawing/2014/main" id="{61C98034-3AD2-470F-B220-7E2D90D84652}"/>
            </a:ext>
          </a:extLst>
        </xdr:cNvPr>
        <xdr:cNvSpPr/>
      </xdr:nvSpPr>
      <xdr:spPr>
        <a:xfrm>
          <a:off x="9588500" y="1094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22237</xdr:rowOff>
    </xdr:from>
    <xdr:to>
      <xdr:col>55</xdr:col>
      <xdr:colOff>0</xdr:colOff>
      <xdr:row>64</xdr:row>
      <xdr:rowOff>22344</xdr:rowOff>
    </xdr:to>
    <xdr:cxnSp macro="">
      <xdr:nvCxnSpPr>
        <xdr:cNvPr id="247" name="直線コネクタ 246">
          <a:extLst>
            <a:ext uri="{FF2B5EF4-FFF2-40B4-BE49-F238E27FC236}">
              <a16:creationId xmlns:a16="http://schemas.microsoft.com/office/drawing/2014/main" id="{6B309A24-B2BA-46E0-BB39-A5505E4243A6}"/>
            </a:ext>
          </a:extLst>
        </xdr:cNvPr>
        <xdr:cNvCxnSpPr/>
      </xdr:nvCxnSpPr>
      <xdr:spPr>
        <a:xfrm flipV="1">
          <a:off x="9639300" y="10995037"/>
          <a:ext cx="83820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143352</xdr:rowOff>
    </xdr:from>
    <xdr:to>
      <xdr:col>46</xdr:col>
      <xdr:colOff>38100</xdr:colOff>
      <xdr:row>64</xdr:row>
      <xdr:rowOff>73502</xdr:rowOff>
    </xdr:to>
    <xdr:sp macro="" textlink="">
      <xdr:nvSpPr>
        <xdr:cNvPr id="248" name="楕円 247">
          <a:extLst>
            <a:ext uri="{FF2B5EF4-FFF2-40B4-BE49-F238E27FC236}">
              <a16:creationId xmlns:a16="http://schemas.microsoft.com/office/drawing/2014/main" id="{E2BE6D55-6EC8-4B71-8D67-2B2871BDF24A}"/>
            </a:ext>
          </a:extLst>
        </xdr:cNvPr>
        <xdr:cNvSpPr/>
      </xdr:nvSpPr>
      <xdr:spPr>
        <a:xfrm>
          <a:off x="8699500" y="1094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22344</xdr:rowOff>
    </xdr:from>
    <xdr:to>
      <xdr:col>50</xdr:col>
      <xdr:colOff>114300</xdr:colOff>
      <xdr:row>64</xdr:row>
      <xdr:rowOff>22702</xdr:rowOff>
    </xdr:to>
    <xdr:cxnSp macro="">
      <xdr:nvCxnSpPr>
        <xdr:cNvPr id="249" name="直線コネクタ 248">
          <a:extLst>
            <a:ext uri="{FF2B5EF4-FFF2-40B4-BE49-F238E27FC236}">
              <a16:creationId xmlns:a16="http://schemas.microsoft.com/office/drawing/2014/main" id="{5B5F3D89-B0B1-4ED8-8638-F56FEE05F738}"/>
            </a:ext>
          </a:extLst>
        </xdr:cNvPr>
        <xdr:cNvCxnSpPr/>
      </xdr:nvCxnSpPr>
      <xdr:spPr>
        <a:xfrm flipV="1">
          <a:off x="8750300" y="10995144"/>
          <a:ext cx="889000" cy="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143497</xdr:rowOff>
    </xdr:from>
    <xdr:to>
      <xdr:col>41</xdr:col>
      <xdr:colOff>101600</xdr:colOff>
      <xdr:row>64</xdr:row>
      <xdr:rowOff>73647</xdr:rowOff>
    </xdr:to>
    <xdr:sp macro="" textlink="">
      <xdr:nvSpPr>
        <xdr:cNvPr id="250" name="楕円 249">
          <a:extLst>
            <a:ext uri="{FF2B5EF4-FFF2-40B4-BE49-F238E27FC236}">
              <a16:creationId xmlns:a16="http://schemas.microsoft.com/office/drawing/2014/main" id="{44B1EBA5-ABE6-42D9-9836-BE132C3A2C94}"/>
            </a:ext>
          </a:extLst>
        </xdr:cNvPr>
        <xdr:cNvSpPr/>
      </xdr:nvSpPr>
      <xdr:spPr>
        <a:xfrm>
          <a:off x="7810500" y="1094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22702</xdr:rowOff>
    </xdr:from>
    <xdr:to>
      <xdr:col>45</xdr:col>
      <xdr:colOff>177800</xdr:colOff>
      <xdr:row>64</xdr:row>
      <xdr:rowOff>22847</xdr:rowOff>
    </xdr:to>
    <xdr:cxnSp macro="">
      <xdr:nvCxnSpPr>
        <xdr:cNvPr id="251" name="直線コネクタ 250">
          <a:extLst>
            <a:ext uri="{FF2B5EF4-FFF2-40B4-BE49-F238E27FC236}">
              <a16:creationId xmlns:a16="http://schemas.microsoft.com/office/drawing/2014/main" id="{6E66984C-6685-4EC8-ABBA-E9B944FCDD6A}"/>
            </a:ext>
          </a:extLst>
        </xdr:cNvPr>
        <xdr:cNvCxnSpPr/>
      </xdr:nvCxnSpPr>
      <xdr:spPr>
        <a:xfrm flipV="1">
          <a:off x="7861300" y="10995502"/>
          <a:ext cx="889000" cy="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143742</xdr:rowOff>
    </xdr:from>
    <xdr:to>
      <xdr:col>36</xdr:col>
      <xdr:colOff>165100</xdr:colOff>
      <xdr:row>64</xdr:row>
      <xdr:rowOff>73892</xdr:rowOff>
    </xdr:to>
    <xdr:sp macro="" textlink="">
      <xdr:nvSpPr>
        <xdr:cNvPr id="252" name="楕円 251">
          <a:extLst>
            <a:ext uri="{FF2B5EF4-FFF2-40B4-BE49-F238E27FC236}">
              <a16:creationId xmlns:a16="http://schemas.microsoft.com/office/drawing/2014/main" id="{EE59C70F-C75D-4BFE-BDE7-EF7F72C128E9}"/>
            </a:ext>
          </a:extLst>
        </xdr:cNvPr>
        <xdr:cNvSpPr/>
      </xdr:nvSpPr>
      <xdr:spPr>
        <a:xfrm>
          <a:off x="6921500" y="1094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22847</xdr:rowOff>
    </xdr:from>
    <xdr:to>
      <xdr:col>41</xdr:col>
      <xdr:colOff>50800</xdr:colOff>
      <xdr:row>64</xdr:row>
      <xdr:rowOff>23092</xdr:rowOff>
    </xdr:to>
    <xdr:cxnSp macro="">
      <xdr:nvCxnSpPr>
        <xdr:cNvPr id="253" name="直線コネクタ 252">
          <a:extLst>
            <a:ext uri="{FF2B5EF4-FFF2-40B4-BE49-F238E27FC236}">
              <a16:creationId xmlns:a16="http://schemas.microsoft.com/office/drawing/2014/main" id="{6B5D02EB-B714-447A-AADF-B5982641184F}"/>
            </a:ext>
          </a:extLst>
        </xdr:cNvPr>
        <xdr:cNvCxnSpPr/>
      </xdr:nvCxnSpPr>
      <xdr:spPr>
        <a:xfrm flipV="1">
          <a:off x="6972300" y="10995647"/>
          <a:ext cx="889000" cy="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5EC86FC9-89DC-4CA1-9688-8B5D97211C9A}"/>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AEB23C26-8264-4B91-B436-85A5C99C258B}"/>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38559051-DCCD-498A-A59A-D4AC9881B36B}"/>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452870E1-CB63-47A3-8231-C515C1ED2ACA}"/>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64271</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867E4A64-D6FA-47D8-A617-826E7B1F1427}"/>
            </a:ext>
          </a:extLst>
        </xdr:cNvPr>
        <xdr:cNvSpPr txBox="1"/>
      </xdr:nvSpPr>
      <xdr:spPr>
        <a:xfrm>
          <a:off x="9359411" y="1103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64629</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A9CCA7C2-3AA4-4DD3-B6A5-EEF625AFAF8D}"/>
            </a:ext>
          </a:extLst>
        </xdr:cNvPr>
        <xdr:cNvSpPr txBox="1"/>
      </xdr:nvSpPr>
      <xdr:spPr>
        <a:xfrm>
          <a:off x="8483111" y="1103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64774</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C2DE117D-47CE-4B58-8AD9-3D2AD5C20818}"/>
            </a:ext>
          </a:extLst>
        </xdr:cNvPr>
        <xdr:cNvSpPr txBox="1"/>
      </xdr:nvSpPr>
      <xdr:spPr>
        <a:xfrm>
          <a:off x="7594111" y="1103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65019</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ABECA38D-167D-46B7-A0F0-AE625A481831}"/>
            </a:ext>
          </a:extLst>
        </xdr:cNvPr>
        <xdr:cNvSpPr txBox="1"/>
      </xdr:nvSpPr>
      <xdr:spPr>
        <a:xfrm>
          <a:off x="6705111" y="11037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D78C3BB-C82F-4756-B6ED-764DFD2B740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D5E0773-EB6B-4EE3-86E4-6113ED35F17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F0A2308-BD95-4171-A600-A86BEB6C332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A828ACDE-DA7E-495F-88E5-D99AF6C99F8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7453EC51-98ED-4989-9C4C-1DB8D00962C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73F9AFA-0143-48A1-A106-6203305C63C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13E2D3C-DE2D-48FC-9A1C-FA208F6B32E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F8F8AC3-A78E-448C-96C6-EF8BC4CDE03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02260552-03AB-4AB5-B595-D40AD5C5F5B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65C70FB5-9682-469B-AE4D-76D25D6C530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76934C0B-5C04-4907-B675-18CC3E333D7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A34B1035-4B11-487D-8B0F-65FCDC8FE26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44E41AC8-78F9-4C59-BD61-CD0912ADD32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90AF1DB6-55E4-49C7-AFD6-B9CE3FC2991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91703868-ED10-49EF-B975-01FF962A7CC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72E71500-59C4-4043-AC39-B6FF3C57416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6474F64C-4BE4-481B-9B28-0B264716D9F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0968D20D-ABE4-4743-B983-0BA098EA405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3209070F-E85F-4E2D-8D1D-5FF06119CF9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CC5C2B56-569E-4C2A-838A-55DDDAF53A9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FB8E3F06-E6BD-4D82-83B6-126EA070498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30EB6A16-CD29-42DF-8848-31AE2177C3B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5695B386-9322-4960-8418-4D05DA8FC2C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4F9CEE1B-D312-4F9E-A41E-5F92988874A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8D0DC4FD-C012-44AA-8433-97BCB06A495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491A90E8-B442-41EE-9DBA-0659EA90A59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CB96A760-958C-4891-AB7B-34FBC64D573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0996663F-8CDB-4D3D-B568-DE02F3BD674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CA3B3F44-AC54-4CF1-AF92-6EA92DEF862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C712BAD5-190C-4C69-89F8-BAFE536E63C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8271C9BB-E15C-4BC2-A0B4-9452636D6C7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57F7CFCC-CF2E-41EF-977F-25CF31CC195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4DF121DC-8C53-41AC-AEEC-B02E0A982BC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57DD4AF9-57EC-4FE1-AC82-DB53C926A08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C1F9198C-772E-4B42-874D-C73E3E5968B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DC7BADB2-3FD3-489F-9570-7F05C2BF5E4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B8E4CB14-0708-4C2B-AD24-0C5C693E758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780089E1-92C3-41E4-A30B-4EB4333DFB2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95080DF9-8509-4455-9FB2-454C9306441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514075FD-921F-4ECB-A428-A547C8BF4B4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7D2D3FAB-77BC-48A8-A656-BA6079A67EB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09665F64-CACB-47EA-BA5C-B4EF4D9C2FF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A9695A16-6E0F-414B-BCB8-E75C9BD4E95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D1FB59B5-ED1B-4256-BAC9-99CDE41EFD2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26C88725-980E-4AF6-9DD6-76E6109129B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8183D5F5-B81F-4706-B2FE-E521C262012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2ADEA48C-2068-4B2D-822C-04182D40EE9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BFB66610-1DB5-4C51-BFAD-FC3F470187D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D7F32125-22F2-472C-AF15-C787EED4255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A0F0EC93-F16C-40CC-889F-2C367BAEC08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1A3782C4-C4F4-4D9A-B979-81A913475B9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F22B1103-3A54-4E25-B368-8B108A957D6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33F18814-D6C0-4669-8637-0F0F3CA826A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4A5E5B9E-784E-4BAA-A1C0-846B21C7CC3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FDCD119D-611C-42F5-B8BF-4ACB48B0F2C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認定こども園・幼稚園・保育所】&#10;有形固定資産減価償却率グラフ枠">
          <a:extLst>
            <a:ext uri="{FF2B5EF4-FFF2-40B4-BE49-F238E27FC236}">
              <a16:creationId xmlns:a16="http://schemas.microsoft.com/office/drawing/2014/main" id="{D7FCE1C9-7F2B-40C5-9D88-902EC93F53C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318" name="直線コネクタ 317">
          <a:extLst>
            <a:ext uri="{FF2B5EF4-FFF2-40B4-BE49-F238E27FC236}">
              <a16:creationId xmlns:a16="http://schemas.microsoft.com/office/drawing/2014/main" id="{F488CB16-E12A-49C9-AB93-5669AC878909}"/>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319" name="【認定こども園・幼稚園・保育所】&#10;有形固定資産減価償却率最小値テキスト">
          <a:extLst>
            <a:ext uri="{FF2B5EF4-FFF2-40B4-BE49-F238E27FC236}">
              <a16:creationId xmlns:a16="http://schemas.microsoft.com/office/drawing/2014/main" id="{252F104B-F0C6-48A3-9286-27586AF1EA2C}"/>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320" name="直線コネクタ 319">
          <a:extLst>
            <a:ext uri="{FF2B5EF4-FFF2-40B4-BE49-F238E27FC236}">
              <a16:creationId xmlns:a16="http://schemas.microsoft.com/office/drawing/2014/main" id="{87C0E586-9BB9-4D98-8B21-6C061E215CF2}"/>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321" name="【認定こども園・幼稚園・保育所】&#10;有形固定資産減価償却率最大値テキスト">
          <a:extLst>
            <a:ext uri="{FF2B5EF4-FFF2-40B4-BE49-F238E27FC236}">
              <a16:creationId xmlns:a16="http://schemas.microsoft.com/office/drawing/2014/main" id="{64C9989E-ADE6-4329-B532-5760690D1F89}"/>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322" name="直線コネクタ 321">
          <a:extLst>
            <a:ext uri="{FF2B5EF4-FFF2-40B4-BE49-F238E27FC236}">
              <a16:creationId xmlns:a16="http://schemas.microsoft.com/office/drawing/2014/main" id="{B842EEA8-A626-47C2-A690-D1C2A67FCDBF}"/>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323" name="【認定こども園・幼稚園・保育所】&#10;有形固定資産減価償却率平均値テキスト">
          <a:extLst>
            <a:ext uri="{FF2B5EF4-FFF2-40B4-BE49-F238E27FC236}">
              <a16:creationId xmlns:a16="http://schemas.microsoft.com/office/drawing/2014/main" id="{81BDEDA1-91C3-49E7-811C-28E37AEA488A}"/>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324" name="フローチャート: 判断 323">
          <a:extLst>
            <a:ext uri="{FF2B5EF4-FFF2-40B4-BE49-F238E27FC236}">
              <a16:creationId xmlns:a16="http://schemas.microsoft.com/office/drawing/2014/main" id="{4B8DE4BC-4B01-4AC9-B9BC-579DD9472765}"/>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325" name="フローチャート: 判断 324">
          <a:extLst>
            <a:ext uri="{FF2B5EF4-FFF2-40B4-BE49-F238E27FC236}">
              <a16:creationId xmlns:a16="http://schemas.microsoft.com/office/drawing/2014/main" id="{3B54EEFE-2B19-420D-83E2-AB6F5BE39DBF}"/>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326" name="フローチャート: 判断 325">
          <a:extLst>
            <a:ext uri="{FF2B5EF4-FFF2-40B4-BE49-F238E27FC236}">
              <a16:creationId xmlns:a16="http://schemas.microsoft.com/office/drawing/2014/main" id="{8B3B31B8-9CCB-41CE-9910-50C5DC3F8EF8}"/>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327" name="フローチャート: 判断 326">
          <a:extLst>
            <a:ext uri="{FF2B5EF4-FFF2-40B4-BE49-F238E27FC236}">
              <a16:creationId xmlns:a16="http://schemas.microsoft.com/office/drawing/2014/main" id="{16880516-ADF3-4EC5-8D4C-285206981111}"/>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328" name="フローチャート: 判断 327">
          <a:extLst>
            <a:ext uri="{FF2B5EF4-FFF2-40B4-BE49-F238E27FC236}">
              <a16:creationId xmlns:a16="http://schemas.microsoft.com/office/drawing/2014/main" id="{5C97F327-0739-454F-88BC-C8DA1E8ADDED}"/>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EF79BBE9-6EA1-4BBE-A7B2-2B4716C4A87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8FFDC577-5526-4C6C-8133-E34DD0A5FE6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1381B9A-18A6-4338-9380-BA94A958F58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D6F79538-37CB-4188-A828-B43AF452200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76ACBB3C-70DD-4B6B-94F4-618B7FFAE77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63500</xdr:rowOff>
    </xdr:from>
    <xdr:to>
      <xdr:col>85</xdr:col>
      <xdr:colOff>177800</xdr:colOff>
      <xdr:row>38</xdr:row>
      <xdr:rowOff>165100</xdr:rowOff>
    </xdr:to>
    <xdr:sp macro="" textlink="">
      <xdr:nvSpPr>
        <xdr:cNvPr id="334" name="楕円 333">
          <a:extLst>
            <a:ext uri="{FF2B5EF4-FFF2-40B4-BE49-F238E27FC236}">
              <a16:creationId xmlns:a16="http://schemas.microsoft.com/office/drawing/2014/main" id="{65575119-B6D2-40CC-99BE-7DDFF97EF715}"/>
            </a:ext>
          </a:extLst>
        </xdr:cNvPr>
        <xdr:cNvSpPr/>
      </xdr:nvSpPr>
      <xdr:spPr>
        <a:xfrm>
          <a:off x="16268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41927</xdr:rowOff>
    </xdr:from>
    <xdr:ext cx="405111" cy="259045"/>
    <xdr:sp macro="" textlink="">
      <xdr:nvSpPr>
        <xdr:cNvPr id="335" name="【認定こども園・幼稚園・保育所】&#10;有形固定資産減価償却率該当値テキスト">
          <a:extLst>
            <a:ext uri="{FF2B5EF4-FFF2-40B4-BE49-F238E27FC236}">
              <a16:creationId xmlns:a16="http://schemas.microsoft.com/office/drawing/2014/main" id="{D76FFDA9-3909-4BDE-8490-ADBAE129CD14}"/>
            </a:ext>
          </a:extLst>
        </xdr:cNvPr>
        <xdr:cNvSpPr txBox="1"/>
      </xdr:nvSpPr>
      <xdr:spPr>
        <a:xfrm>
          <a:off x="16357600"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73025</xdr:rowOff>
    </xdr:from>
    <xdr:to>
      <xdr:col>81</xdr:col>
      <xdr:colOff>101600</xdr:colOff>
      <xdr:row>39</xdr:row>
      <xdr:rowOff>3175</xdr:rowOff>
    </xdr:to>
    <xdr:sp macro="" textlink="">
      <xdr:nvSpPr>
        <xdr:cNvPr id="336" name="楕円 335">
          <a:extLst>
            <a:ext uri="{FF2B5EF4-FFF2-40B4-BE49-F238E27FC236}">
              <a16:creationId xmlns:a16="http://schemas.microsoft.com/office/drawing/2014/main" id="{6653AFC5-5CA0-4964-A683-E05B5CDB64A9}"/>
            </a:ext>
          </a:extLst>
        </xdr:cNvPr>
        <xdr:cNvSpPr/>
      </xdr:nvSpPr>
      <xdr:spPr>
        <a:xfrm>
          <a:off x="15430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114300</xdr:rowOff>
    </xdr:from>
    <xdr:to>
      <xdr:col>85</xdr:col>
      <xdr:colOff>127000</xdr:colOff>
      <xdr:row>38</xdr:row>
      <xdr:rowOff>123825</xdr:rowOff>
    </xdr:to>
    <xdr:cxnSp macro="">
      <xdr:nvCxnSpPr>
        <xdr:cNvPr id="337" name="直線コネクタ 336">
          <a:extLst>
            <a:ext uri="{FF2B5EF4-FFF2-40B4-BE49-F238E27FC236}">
              <a16:creationId xmlns:a16="http://schemas.microsoft.com/office/drawing/2014/main" id="{BF53D719-BD0B-4BFF-89A1-5DECB17ECFCF}"/>
            </a:ext>
          </a:extLst>
        </xdr:cNvPr>
        <xdr:cNvCxnSpPr/>
      </xdr:nvCxnSpPr>
      <xdr:spPr>
        <a:xfrm flipV="1">
          <a:off x="15481300" y="66294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97790</xdr:rowOff>
    </xdr:from>
    <xdr:to>
      <xdr:col>76</xdr:col>
      <xdr:colOff>165100</xdr:colOff>
      <xdr:row>39</xdr:row>
      <xdr:rowOff>27940</xdr:rowOff>
    </xdr:to>
    <xdr:sp macro="" textlink="">
      <xdr:nvSpPr>
        <xdr:cNvPr id="338" name="楕円 337">
          <a:extLst>
            <a:ext uri="{FF2B5EF4-FFF2-40B4-BE49-F238E27FC236}">
              <a16:creationId xmlns:a16="http://schemas.microsoft.com/office/drawing/2014/main" id="{FAF562C6-9265-4BBB-9813-4026FB142315}"/>
            </a:ext>
          </a:extLst>
        </xdr:cNvPr>
        <xdr:cNvSpPr/>
      </xdr:nvSpPr>
      <xdr:spPr>
        <a:xfrm>
          <a:off x="14541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123825</xdr:rowOff>
    </xdr:from>
    <xdr:to>
      <xdr:col>81</xdr:col>
      <xdr:colOff>50800</xdr:colOff>
      <xdr:row>38</xdr:row>
      <xdr:rowOff>148590</xdr:rowOff>
    </xdr:to>
    <xdr:cxnSp macro="">
      <xdr:nvCxnSpPr>
        <xdr:cNvPr id="339" name="直線コネクタ 338">
          <a:extLst>
            <a:ext uri="{FF2B5EF4-FFF2-40B4-BE49-F238E27FC236}">
              <a16:creationId xmlns:a16="http://schemas.microsoft.com/office/drawing/2014/main" id="{BAF903CA-73B1-4070-8C18-FBDE5306FA90}"/>
            </a:ext>
          </a:extLst>
        </xdr:cNvPr>
        <xdr:cNvCxnSpPr/>
      </xdr:nvCxnSpPr>
      <xdr:spPr>
        <a:xfrm flipV="1">
          <a:off x="14592300" y="66389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93980</xdr:rowOff>
    </xdr:from>
    <xdr:to>
      <xdr:col>72</xdr:col>
      <xdr:colOff>38100</xdr:colOff>
      <xdr:row>39</xdr:row>
      <xdr:rowOff>24130</xdr:rowOff>
    </xdr:to>
    <xdr:sp macro="" textlink="">
      <xdr:nvSpPr>
        <xdr:cNvPr id="340" name="楕円 339">
          <a:extLst>
            <a:ext uri="{FF2B5EF4-FFF2-40B4-BE49-F238E27FC236}">
              <a16:creationId xmlns:a16="http://schemas.microsoft.com/office/drawing/2014/main" id="{B8A13508-60D0-4A6D-97D2-EFD226DEE39E}"/>
            </a:ext>
          </a:extLst>
        </xdr:cNvPr>
        <xdr:cNvSpPr/>
      </xdr:nvSpPr>
      <xdr:spPr>
        <a:xfrm>
          <a:off x="13652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144780</xdr:rowOff>
    </xdr:from>
    <xdr:to>
      <xdr:col>76</xdr:col>
      <xdr:colOff>114300</xdr:colOff>
      <xdr:row>38</xdr:row>
      <xdr:rowOff>148590</xdr:rowOff>
    </xdr:to>
    <xdr:cxnSp macro="">
      <xdr:nvCxnSpPr>
        <xdr:cNvPr id="341" name="直線コネクタ 340">
          <a:extLst>
            <a:ext uri="{FF2B5EF4-FFF2-40B4-BE49-F238E27FC236}">
              <a16:creationId xmlns:a16="http://schemas.microsoft.com/office/drawing/2014/main" id="{FA2AF537-594D-45E3-9B5C-A1EC7F371069}"/>
            </a:ext>
          </a:extLst>
        </xdr:cNvPr>
        <xdr:cNvCxnSpPr/>
      </xdr:nvCxnSpPr>
      <xdr:spPr>
        <a:xfrm>
          <a:off x="13703300" y="66598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122555</xdr:rowOff>
    </xdr:from>
    <xdr:to>
      <xdr:col>67</xdr:col>
      <xdr:colOff>101600</xdr:colOff>
      <xdr:row>39</xdr:row>
      <xdr:rowOff>52705</xdr:rowOff>
    </xdr:to>
    <xdr:sp macro="" textlink="">
      <xdr:nvSpPr>
        <xdr:cNvPr id="342" name="楕円 341">
          <a:extLst>
            <a:ext uri="{FF2B5EF4-FFF2-40B4-BE49-F238E27FC236}">
              <a16:creationId xmlns:a16="http://schemas.microsoft.com/office/drawing/2014/main" id="{5961D464-A47F-4768-9BE5-165A38F5F6DA}"/>
            </a:ext>
          </a:extLst>
        </xdr:cNvPr>
        <xdr:cNvSpPr/>
      </xdr:nvSpPr>
      <xdr:spPr>
        <a:xfrm>
          <a:off x="127635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144780</xdr:rowOff>
    </xdr:from>
    <xdr:to>
      <xdr:col>71</xdr:col>
      <xdr:colOff>177800</xdr:colOff>
      <xdr:row>39</xdr:row>
      <xdr:rowOff>1905</xdr:rowOff>
    </xdr:to>
    <xdr:cxnSp macro="">
      <xdr:nvCxnSpPr>
        <xdr:cNvPr id="343" name="直線コネクタ 342">
          <a:extLst>
            <a:ext uri="{FF2B5EF4-FFF2-40B4-BE49-F238E27FC236}">
              <a16:creationId xmlns:a16="http://schemas.microsoft.com/office/drawing/2014/main" id="{9E8963B3-B3A6-42D5-A4D0-0BA948F41692}"/>
            </a:ext>
          </a:extLst>
        </xdr:cNvPr>
        <xdr:cNvCxnSpPr/>
      </xdr:nvCxnSpPr>
      <xdr:spPr>
        <a:xfrm flipV="1">
          <a:off x="12814300" y="66598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344" name="n_1aveValue【認定こども園・幼稚園・保育所】&#10;有形固定資産減価償却率">
          <a:extLst>
            <a:ext uri="{FF2B5EF4-FFF2-40B4-BE49-F238E27FC236}">
              <a16:creationId xmlns:a16="http://schemas.microsoft.com/office/drawing/2014/main" id="{5FC92DC9-8290-4C73-8565-14C6C5FE0D1B}"/>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345" name="n_2aveValue【認定こども園・幼稚園・保育所】&#10;有形固定資産減価償却率">
          <a:extLst>
            <a:ext uri="{FF2B5EF4-FFF2-40B4-BE49-F238E27FC236}">
              <a16:creationId xmlns:a16="http://schemas.microsoft.com/office/drawing/2014/main" id="{EFBAED8D-06F1-4A9E-90E8-83FC1504C03C}"/>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346" name="n_3aveValue【認定こども園・幼稚園・保育所】&#10;有形固定資産減価償却率">
          <a:extLst>
            <a:ext uri="{FF2B5EF4-FFF2-40B4-BE49-F238E27FC236}">
              <a16:creationId xmlns:a16="http://schemas.microsoft.com/office/drawing/2014/main" id="{90CB4871-C094-45B8-B28A-CD860589E7C5}"/>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347" name="n_4aveValue【認定こども園・幼稚園・保育所】&#10;有形固定資産減価償却率">
          <a:extLst>
            <a:ext uri="{FF2B5EF4-FFF2-40B4-BE49-F238E27FC236}">
              <a16:creationId xmlns:a16="http://schemas.microsoft.com/office/drawing/2014/main" id="{4AE2D32A-CD30-43C0-B681-691C570A7DBC}"/>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165752</xdr:rowOff>
    </xdr:from>
    <xdr:ext cx="405111" cy="259045"/>
    <xdr:sp macro="" textlink="">
      <xdr:nvSpPr>
        <xdr:cNvPr id="348" name="n_1mainValue【認定こども園・幼稚園・保育所】&#10;有形固定資産減価償却率">
          <a:extLst>
            <a:ext uri="{FF2B5EF4-FFF2-40B4-BE49-F238E27FC236}">
              <a16:creationId xmlns:a16="http://schemas.microsoft.com/office/drawing/2014/main" id="{41041B4B-D2EF-487C-8C8C-F82C06D1ACDA}"/>
            </a:ext>
          </a:extLst>
        </xdr:cNvPr>
        <xdr:cNvSpPr txBox="1"/>
      </xdr:nvSpPr>
      <xdr:spPr>
        <a:xfrm>
          <a:off x="152660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19067</xdr:rowOff>
    </xdr:from>
    <xdr:ext cx="405111" cy="259045"/>
    <xdr:sp macro="" textlink="">
      <xdr:nvSpPr>
        <xdr:cNvPr id="349" name="n_2mainValue【認定こども園・幼稚園・保育所】&#10;有形固定資産減価償却率">
          <a:extLst>
            <a:ext uri="{FF2B5EF4-FFF2-40B4-BE49-F238E27FC236}">
              <a16:creationId xmlns:a16="http://schemas.microsoft.com/office/drawing/2014/main" id="{88B34D94-A30E-45C9-A676-812871F66061}"/>
            </a:ext>
          </a:extLst>
        </xdr:cNvPr>
        <xdr:cNvSpPr txBox="1"/>
      </xdr:nvSpPr>
      <xdr:spPr>
        <a:xfrm>
          <a:off x="143897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15257</xdr:rowOff>
    </xdr:from>
    <xdr:ext cx="405111" cy="259045"/>
    <xdr:sp macro="" textlink="">
      <xdr:nvSpPr>
        <xdr:cNvPr id="350" name="n_3mainValue【認定こども園・幼稚園・保育所】&#10;有形固定資産減価償却率">
          <a:extLst>
            <a:ext uri="{FF2B5EF4-FFF2-40B4-BE49-F238E27FC236}">
              <a16:creationId xmlns:a16="http://schemas.microsoft.com/office/drawing/2014/main" id="{D1D37EDC-6C25-4D41-BF72-0D2861384516}"/>
            </a:ext>
          </a:extLst>
        </xdr:cNvPr>
        <xdr:cNvSpPr txBox="1"/>
      </xdr:nvSpPr>
      <xdr:spPr>
        <a:xfrm>
          <a:off x="13500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43832</xdr:rowOff>
    </xdr:from>
    <xdr:ext cx="405111" cy="259045"/>
    <xdr:sp macro="" textlink="">
      <xdr:nvSpPr>
        <xdr:cNvPr id="351" name="n_4mainValue【認定こども園・幼稚園・保育所】&#10;有形固定資産減価償却率">
          <a:extLst>
            <a:ext uri="{FF2B5EF4-FFF2-40B4-BE49-F238E27FC236}">
              <a16:creationId xmlns:a16="http://schemas.microsoft.com/office/drawing/2014/main" id="{28C1096E-8BC4-4192-92C0-A6E82A150E86}"/>
            </a:ext>
          </a:extLst>
        </xdr:cNvPr>
        <xdr:cNvSpPr txBox="1"/>
      </xdr:nvSpPr>
      <xdr:spPr>
        <a:xfrm>
          <a:off x="1261174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26017BC4-CA74-4876-8C53-7DAF572D317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7FF4A571-6BE9-4717-ABFD-8FF3B8B076B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C9F37115-7266-4F88-8863-BD69F60064E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DC5722F4-BC88-4BFD-AE60-F6032D79485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342ED41B-EB04-4507-B11A-9E1C545198E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461FB57A-64E3-434B-8AE0-B6EA06E5E52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C2200852-AD73-4977-9C76-1ECE9A1559A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874A7589-29BF-4DFC-BDAF-3A93FCDB1CF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4CEE2103-ECBE-46D9-8CCE-EE389A04A69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31B130C7-FBFF-496A-8DF7-DAB2359BAF2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81AC0AED-419B-4B78-BE84-A98507F8F85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3" name="テキスト ボックス 362">
          <a:extLst>
            <a:ext uri="{FF2B5EF4-FFF2-40B4-BE49-F238E27FC236}">
              <a16:creationId xmlns:a16="http://schemas.microsoft.com/office/drawing/2014/main" id="{823A0F04-CCE5-45C7-B273-51456B3C2C3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6FAC2E7C-A5C3-4181-9B15-F1888944C53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5" name="テキスト ボックス 364">
          <a:extLst>
            <a:ext uri="{FF2B5EF4-FFF2-40B4-BE49-F238E27FC236}">
              <a16:creationId xmlns:a16="http://schemas.microsoft.com/office/drawing/2014/main" id="{6EFDAC22-CD1B-4CE3-8810-376C2517552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E4B55E4B-DCEC-4AEE-B6E8-524D66BF5FE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7" name="テキスト ボックス 366">
          <a:extLst>
            <a:ext uri="{FF2B5EF4-FFF2-40B4-BE49-F238E27FC236}">
              <a16:creationId xmlns:a16="http://schemas.microsoft.com/office/drawing/2014/main" id="{F555F47D-9257-4253-A2BB-A0C0674E613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BD81A2EB-4952-4C1C-B6EF-682EFE224A5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69" name="テキスト ボックス 368">
          <a:extLst>
            <a:ext uri="{FF2B5EF4-FFF2-40B4-BE49-F238E27FC236}">
              <a16:creationId xmlns:a16="http://schemas.microsoft.com/office/drawing/2014/main" id="{C91850F1-2C29-437A-A5CD-8B5E8FF349A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B510E2BE-EDAB-4F9D-91D6-C2A4B4FA2E3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1" name="テキスト ボックス 370">
          <a:extLst>
            <a:ext uri="{FF2B5EF4-FFF2-40B4-BE49-F238E27FC236}">
              <a16:creationId xmlns:a16="http://schemas.microsoft.com/office/drawing/2014/main" id="{3337445E-4B8B-43B2-83E3-EC4F6E4B96AD}"/>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5862021A-5FA1-431B-849F-834710DD397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3" name="テキスト ボックス 372">
          <a:extLst>
            <a:ext uri="{FF2B5EF4-FFF2-40B4-BE49-F238E27FC236}">
              <a16:creationId xmlns:a16="http://schemas.microsoft.com/office/drawing/2014/main" id="{DDD424BF-7B71-47AA-9B69-B3B982EA300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認定こども園・幼稚園・保育所】&#10;一人当たり面積グラフ枠">
          <a:extLst>
            <a:ext uri="{FF2B5EF4-FFF2-40B4-BE49-F238E27FC236}">
              <a16:creationId xmlns:a16="http://schemas.microsoft.com/office/drawing/2014/main" id="{A80355B9-B368-4617-A350-CAD698553AB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375" name="直線コネクタ 374">
          <a:extLst>
            <a:ext uri="{FF2B5EF4-FFF2-40B4-BE49-F238E27FC236}">
              <a16:creationId xmlns:a16="http://schemas.microsoft.com/office/drawing/2014/main" id="{541FF20C-5831-40E1-ACC2-39A80096D9DB}"/>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376" name="【認定こども園・幼稚園・保育所】&#10;一人当たり面積最小値テキスト">
          <a:extLst>
            <a:ext uri="{FF2B5EF4-FFF2-40B4-BE49-F238E27FC236}">
              <a16:creationId xmlns:a16="http://schemas.microsoft.com/office/drawing/2014/main" id="{62868118-8EB3-424E-86B2-F0DF7219A126}"/>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377" name="直線コネクタ 376">
          <a:extLst>
            <a:ext uri="{FF2B5EF4-FFF2-40B4-BE49-F238E27FC236}">
              <a16:creationId xmlns:a16="http://schemas.microsoft.com/office/drawing/2014/main" id="{C9EC8A32-977D-4C5B-9891-7CA89C255475}"/>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378" name="【認定こども園・幼稚園・保育所】&#10;一人当たり面積最大値テキスト">
          <a:extLst>
            <a:ext uri="{FF2B5EF4-FFF2-40B4-BE49-F238E27FC236}">
              <a16:creationId xmlns:a16="http://schemas.microsoft.com/office/drawing/2014/main" id="{7E64CE7A-F681-447A-BA7C-F0D68562FE66}"/>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379" name="直線コネクタ 378">
          <a:extLst>
            <a:ext uri="{FF2B5EF4-FFF2-40B4-BE49-F238E27FC236}">
              <a16:creationId xmlns:a16="http://schemas.microsoft.com/office/drawing/2014/main" id="{50710D04-1DC3-4C18-95AD-096C6889EC84}"/>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380" name="【認定こども園・幼稚園・保育所】&#10;一人当たり面積平均値テキスト">
          <a:extLst>
            <a:ext uri="{FF2B5EF4-FFF2-40B4-BE49-F238E27FC236}">
              <a16:creationId xmlns:a16="http://schemas.microsoft.com/office/drawing/2014/main" id="{E87C8F41-BE34-4E2B-8335-217CE638198A}"/>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381" name="フローチャート: 判断 380">
          <a:extLst>
            <a:ext uri="{FF2B5EF4-FFF2-40B4-BE49-F238E27FC236}">
              <a16:creationId xmlns:a16="http://schemas.microsoft.com/office/drawing/2014/main" id="{9B243FDB-7EAF-41EA-ACFB-FF52FBCD25F5}"/>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382" name="フローチャート: 判断 381">
          <a:extLst>
            <a:ext uri="{FF2B5EF4-FFF2-40B4-BE49-F238E27FC236}">
              <a16:creationId xmlns:a16="http://schemas.microsoft.com/office/drawing/2014/main" id="{3C21E25A-CB51-4A4C-AB11-A724C5B447BA}"/>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383" name="フローチャート: 判断 382">
          <a:extLst>
            <a:ext uri="{FF2B5EF4-FFF2-40B4-BE49-F238E27FC236}">
              <a16:creationId xmlns:a16="http://schemas.microsoft.com/office/drawing/2014/main" id="{7892B234-E9A4-445C-9874-3D7D940698EC}"/>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384" name="フローチャート: 判断 383">
          <a:extLst>
            <a:ext uri="{FF2B5EF4-FFF2-40B4-BE49-F238E27FC236}">
              <a16:creationId xmlns:a16="http://schemas.microsoft.com/office/drawing/2014/main" id="{B555BB5C-4362-458C-83CA-CD93E7551ADD}"/>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385" name="フローチャート: 判断 384">
          <a:extLst>
            <a:ext uri="{FF2B5EF4-FFF2-40B4-BE49-F238E27FC236}">
              <a16:creationId xmlns:a16="http://schemas.microsoft.com/office/drawing/2014/main" id="{6FE7FFE7-B768-407F-8125-A5435845B52D}"/>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E150F884-5D28-40CC-BEC9-5AFC5CF1E15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2907249-657C-494A-8F7E-65F01252CFE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A92CEE0-61CD-461E-A096-0656B757061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70995A83-F3D3-4153-82DE-ACAAA7596A8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4AC77839-7893-481E-AB1F-C71B0320902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67310</xdr:rowOff>
    </xdr:from>
    <xdr:to>
      <xdr:col>116</xdr:col>
      <xdr:colOff>114300</xdr:colOff>
      <xdr:row>39</xdr:row>
      <xdr:rowOff>168910</xdr:rowOff>
    </xdr:to>
    <xdr:sp macro="" textlink="">
      <xdr:nvSpPr>
        <xdr:cNvPr id="391" name="楕円 390">
          <a:extLst>
            <a:ext uri="{FF2B5EF4-FFF2-40B4-BE49-F238E27FC236}">
              <a16:creationId xmlns:a16="http://schemas.microsoft.com/office/drawing/2014/main" id="{5667F89D-DF95-4F6F-9F15-A2DA3F1F1A41}"/>
            </a:ext>
          </a:extLst>
        </xdr:cNvPr>
        <xdr:cNvSpPr/>
      </xdr:nvSpPr>
      <xdr:spPr>
        <a:xfrm>
          <a:off x="221107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45737</xdr:rowOff>
    </xdr:from>
    <xdr:ext cx="469744" cy="259045"/>
    <xdr:sp macro="" textlink="">
      <xdr:nvSpPr>
        <xdr:cNvPr id="392" name="【認定こども園・幼稚園・保育所】&#10;一人当たり面積該当値テキスト">
          <a:extLst>
            <a:ext uri="{FF2B5EF4-FFF2-40B4-BE49-F238E27FC236}">
              <a16:creationId xmlns:a16="http://schemas.microsoft.com/office/drawing/2014/main" id="{7A6B7C06-DE33-4C59-8235-6BC696BE3F12}"/>
            </a:ext>
          </a:extLst>
        </xdr:cNvPr>
        <xdr:cNvSpPr txBox="1"/>
      </xdr:nvSpPr>
      <xdr:spPr>
        <a:xfrm>
          <a:off x="22199600"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10160</xdr:rowOff>
    </xdr:from>
    <xdr:to>
      <xdr:col>112</xdr:col>
      <xdr:colOff>38100</xdr:colOff>
      <xdr:row>39</xdr:row>
      <xdr:rowOff>111760</xdr:rowOff>
    </xdr:to>
    <xdr:sp macro="" textlink="">
      <xdr:nvSpPr>
        <xdr:cNvPr id="393" name="楕円 392">
          <a:extLst>
            <a:ext uri="{FF2B5EF4-FFF2-40B4-BE49-F238E27FC236}">
              <a16:creationId xmlns:a16="http://schemas.microsoft.com/office/drawing/2014/main" id="{DF0B421F-D600-4910-B8B4-267B68373F1B}"/>
            </a:ext>
          </a:extLst>
        </xdr:cNvPr>
        <xdr:cNvSpPr/>
      </xdr:nvSpPr>
      <xdr:spPr>
        <a:xfrm>
          <a:off x="212725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60960</xdr:rowOff>
    </xdr:from>
    <xdr:to>
      <xdr:col>116</xdr:col>
      <xdr:colOff>63500</xdr:colOff>
      <xdr:row>39</xdr:row>
      <xdr:rowOff>118110</xdr:rowOff>
    </xdr:to>
    <xdr:cxnSp macro="">
      <xdr:nvCxnSpPr>
        <xdr:cNvPr id="394" name="直線コネクタ 393">
          <a:extLst>
            <a:ext uri="{FF2B5EF4-FFF2-40B4-BE49-F238E27FC236}">
              <a16:creationId xmlns:a16="http://schemas.microsoft.com/office/drawing/2014/main" id="{0BE71880-A580-49BE-9D7F-2DD28E87D1E1}"/>
            </a:ext>
          </a:extLst>
        </xdr:cNvPr>
        <xdr:cNvCxnSpPr/>
      </xdr:nvCxnSpPr>
      <xdr:spPr>
        <a:xfrm>
          <a:off x="21323300" y="674751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10160</xdr:rowOff>
    </xdr:from>
    <xdr:to>
      <xdr:col>107</xdr:col>
      <xdr:colOff>101600</xdr:colOff>
      <xdr:row>39</xdr:row>
      <xdr:rowOff>111760</xdr:rowOff>
    </xdr:to>
    <xdr:sp macro="" textlink="">
      <xdr:nvSpPr>
        <xdr:cNvPr id="395" name="楕円 394">
          <a:extLst>
            <a:ext uri="{FF2B5EF4-FFF2-40B4-BE49-F238E27FC236}">
              <a16:creationId xmlns:a16="http://schemas.microsoft.com/office/drawing/2014/main" id="{5B2C22C4-2C2C-46C0-90B5-9F887D9EE096}"/>
            </a:ext>
          </a:extLst>
        </xdr:cNvPr>
        <xdr:cNvSpPr/>
      </xdr:nvSpPr>
      <xdr:spPr>
        <a:xfrm>
          <a:off x="203835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60960</xdr:rowOff>
    </xdr:from>
    <xdr:to>
      <xdr:col>111</xdr:col>
      <xdr:colOff>177800</xdr:colOff>
      <xdr:row>39</xdr:row>
      <xdr:rowOff>60960</xdr:rowOff>
    </xdr:to>
    <xdr:cxnSp macro="">
      <xdr:nvCxnSpPr>
        <xdr:cNvPr id="396" name="直線コネクタ 395">
          <a:extLst>
            <a:ext uri="{FF2B5EF4-FFF2-40B4-BE49-F238E27FC236}">
              <a16:creationId xmlns:a16="http://schemas.microsoft.com/office/drawing/2014/main" id="{3E9107A5-A386-41FB-A750-926FF4AE85C5}"/>
            </a:ext>
          </a:extLst>
        </xdr:cNvPr>
        <xdr:cNvCxnSpPr/>
      </xdr:nvCxnSpPr>
      <xdr:spPr>
        <a:xfrm>
          <a:off x="20434300" y="6747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120650</xdr:rowOff>
    </xdr:from>
    <xdr:to>
      <xdr:col>102</xdr:col>
      <xdr:colOff>165100</xdr:colOff>
      <xdr:row>39</xdr:row>
      <xdr:rowOff>50800</xdr:rowOff>
    </xdr:to>
    <xdr:sp macro="" textlink="">
      <xdr:nvSpPr>
        <xdr:cNvPr id="397" name="楕円 396">
          <a:extLst>
            <a:ext uri="{FF2B5EF4-FFF2-40B4-BE49-F238E27FC236}">
              <a16:creationId xmlns:a16="http://schemas.microsoft.com/office/drawing/2014/main" id="{0C11FF3B-6441-498E-8661-FB9B4E4978B2}"/>
            </a:ext>
          </a:extLst>
        </xdr:cNvPr>
        <xdr:cNvSpPr/>
      </xdr:nvSpPr>
      <xdr:spPr>
        <a:xfrm>
          <a:off x="194945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0</xdr:rowOff>
    </xdr:from>
    <xdr:to>
      <xdr:col>107</xdr:col>
      <xdr:colOff>50800</xdr:colOff>
      <xdr:row>39</xdr:row>
      <xdr:rowOff>60960</xdr:rowOff>
    </xdr:to>
    <xdr:cxnSp macro="">
      <xdr:nvCxnSpPr>
        <xdr:cNvPr id="398" name="直線コネクタ 397">
          <a:extLst>
            <a:ext uri="{FF2B5EF4-FFF2-40B4-BE49-F238E27FC236}">
              <a16:creationId xmlns:a16="http://schemas.microsoft.com/office/drawing/2014/main" id="{E416446E-C7A9-40F8-BCFC-5AA234B6B729}"/>
            </a:ext>
          </a:extLst>
        </xdr:cNvPr>
        <xdr:cNvCxnSpPr/>
      </xdr:nvCxnSpPr>
      <xdr:spPr>
        <a:xfrm>
          <a:off x="19545300" y="668655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71120</xdr:rowOff>
    </xdr:from>
    <xdr:to>
      <xdr:col>98</xdr:col>
      <xdr:colOff>38100</xdr:colOff>
      <xdr:row>39</xdr:row>
      <xdr:rowOff>1270</xdr:rowOff>
    </xdr:to>
    <xdr:sp macro="" textlink="">
      <xdr:nvSpPr>
        <xdr:cNvPr id="399" name="楕円 398">
          <a:extLst>
            <a:ext uri="{FF2B5EF4-FFF2-40B4-BE49-F238E27FC236}">
              <a16:creationId xmlns:a16="http://schemas.microsoft.com/office/drawing/2014/main" id="{3E319ECA-2165-4987-91D8-8376760BCCF8}"/>
            </a:ext>
          </a:extLst>
        </xdr:cNvPr>
        <xdr:cNvSpPr/>
      </xdr:nvSpPr>
      <xdr:spPr>
        <a:xfrm>
          <a:off x="18605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121920</xdr:rowOff>
    </xdr:from>
    <xdr:to>
      <xdr:col>102</xdr:col>
      <xdr:colOff>114300</xdr:colOff>
      <xdr:row>39</xdr:row>
      <xdr:rowOff>0</xdr:rowOff>
    </xdr:to>
    <xdr:cxnSp macro="">
      <xdr:nvCxnSpPr>
        <xdr:cNvPr id="400" name="直線コネクタ 399">
          <a:extLst>
            <a:ext uri="{FF2B5EF4-FFF2-40B4-BE49-F238E27FC236}">
              <a16:creationId xmlns:a16="http://schemas.microsoft.com/office/drawing/2014/main" id="{CB710D38-9A3F-45FF-AFC0-B47368260F43}"/>
            </a:ext>
          </a:extLst>
        </xdr:cNvPr>
        <xdr:cNvCxnSpPr/>
      </xdr:nvCxnSpPr>
      <xdr:spPr>
        <a:xfrm>
          <a:off x="18656300" y="66370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01" name="n_1aveValue【認定こども園・幼稚園・保育所】&#10;一人当たり面積">
          <a:extLst>
            <a:ext uri="{FF2B5EF4-FFF2-40B4-BE49-F238E27FC236}">
              <a16:creationId xmlns:a16="http://schemas.microsoft.com/office/drawing/2014/main" id="{1F7E3094-ED1F-4C2B-9025-385B870D8B71}"/>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02" name="n_2aveValue【認定こども園・幼稚園・保育所】&#10;一人当たり面積">
          <a:extLst>
            <a:ext uri="{FF2B5EF4-FFF2-40B4-BE49-F238E27FC236}">
              <a16:creationId xmlns:a16="http://schemas.microsoft.com/office/drawing/2014/main" id="{619C5C04-A16F-48A7-BD56-8518DD37BBC7}"/>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403" name="n_3aveValue【認定こども園・幼稚園・保育所】&#10;一人当たり面積">
          <a:extLst>
            <a:ext uri="{FF2B5EF4-FFF2-40B4-BE49-F238E27FC236}">
              <a16:creationId xmlns:a16="http://schemas.microsoft.com/office/drawing/2014/main" id="{F63C21DD-C551-43C5-83E2-7C723EFC314B}"/>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404" name="n_4aveValue【認定こども園・幼稚園・保育所】&#10;一人当たり面積">
          <a:extLst>
            <a:ext uri="{FF2B5EF4-FFF2-40B4-BE49-F238E27FC236}">
              <a16:creationId xmlns:a16="http://schemas.microsoft.com/office/drawing/2014/main" id="{2314A793-1C1F-46C5-B59B-82775F6EBDED}"/>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102887</xdr:rowOff>
    </xdr:from>
    <xdr:ext cx="469744" cy="259045"/>
    <xdr:sp macro="" textlink="">
      <xdr:nvSpPr>
        <xdr:cNvPr id="405" name="n_1mainValue【認定こども園・幼稚園・保育所】&#10;一人当たり面積">
          <a:extLst>
            <a:ext uri="{FF2B5EF4-FFF2-40B4-BE49-F238E27FC236}">
              <a16:creationId xmlns:a16="http://schemas.microsoft.com/office/drawing/2014/main" id="{8A9BB279-A5BC-4D44-9295-C53917FBF904}"/>
            </a:ext>
          </a:extLst>
        </xdr:cNvPr>
        <xdr:cNvSpPr txBox="1"/>
      </xdr:nvSpPr>
      <xdr:spPr>
        <a:xfrm>
          <a:off x="21075727" y="678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102887</xdr:rowOff>
    </xdr:from>
    <xdr:ext cx="469744" cy="259045"/>
    <xdr:sp macro="" textlink="">
      <xdr:nvSpPr>
        <xdr:cNvPr id="406" name="n_2mainValue【認定こども園・幼稚園・保育所】&#10;一人当たり面積">
          <a:extLst>
            <a:ext uri="{FF2B5EF4-FFF2-40B4-BE49-F238E27FC236}">
              <a16:creationId xmlns:a16="http://schemas.microsoft.com/office/drawing/2014/main" id="{121B336C-6FD8-4CD9-AB7B-BB26326F7D3C}"/>
            </a:ext>
          </a:extLst>
        </xdr:cNvPr>
        <xdr:cNvSpPr txBox="1"/>
      </xdr:nvSpPr>
      <xdr:spPr>
        <a:xfrm>
          <a:off x="20199427" y="678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41927</xdr:rowOff>
    </xdr:from>
    <xdr:ext cx="469744" cy="259045"/>
    <xdr:sp macro="" textlink="">
      <xdr:nvSpPr>
        <xdr:cNvPr id="407" name="n_3mainValue【認定こども園・幼稚園・保育所】&#10;一人当たり面積">
          <a:extLst>
            <a:ext uri="{FF2B5EF4-FFF2-40B4-BE49-F238E27FC236}">
              <a16:creationId xmlns:a16="http://schemas.microsoft.com/office/drawing/2014/main" id="{277D1777-37C6-49D6-9787-303C13FBAE02}"/>
            </a:ext>
          </a:extLst>
        </xdr:cNvPr>
        <xdr:cNvSpPr txBox="1"/>
      </xdr:nvSpPr>
      <xdr:spPr>
        <a:xfrm>
          <a:off x="19310427" y="672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17797</xdr:rowOff>
    </xdr:from>
    <xdr:ext cx="469744" cy="259045"/>
    <xdr:sp macro="" textlink="">
      <xdr:nvSpPr>
        <xdr:cNvPr id="408" name="n_4mainValue【認定こども園・幼稚園・保育所】&#10;一人当たり面積">
          <a:extLst>
            <a:ext uri="{FF2B5EF4-FFF2-40B4-BE49-F238E27FC236}">
              <a16:creationId xmlns:a16="http://schemas.microsoft.com/office/drawing/2014/main" id="{807709E0-B3C2-492E-8D70-76B1A54204A6}"/>
            </a:ext>
          </a:extLst>
        </xdr:cNvPr>
        <xdr:cNvSpPr txBox="1"/>
      </xdr:nvSpPr>
      <xdr:spPr>
        <a:xfrm>
          <a:off x="18421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6DFDE9A6-8983-463A-813A-CDA55FD73A2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C5C73AF8-A49A-4D2C-BCD6-D8EA908724F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24276AFD-2C79-4803-AEC1-FDF7ABA5933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6A0B1AED-1064-450E-86A1-7CF71D670BC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25FAC54D-F0E7-4A52-9FFF-589FA8438C0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F8644138-4CD6-48A2-AC56-CCD32573A65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C81F55D1-1991-4533-90AA-0F38559443F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1886DC85-4252-49C4-BEA4-A2265362129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C95FE201-2E85-4B63-A615-46A4BFDB39B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38B2E37A-D3EA-4DC9-8139-FEB4AADFE1F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2E943C57-CA3E-45BE-919E-DC45BCFDFB6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0" name="直線コネクタ 419">
          <a:extLst>
            <a:ext uri="{FF2B5EF4-FFF2-40B4-BE49-F238E27FC236}">
              <a16:creationId xmlns:a16="http://schemas.microsoft.com/office/drawing/2014/main" id="{072C8B2E-8300-4B99-A9BB-BC89179EC9D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21" name="テキスト ボックス 420">
          <a:extLst>
            <a:ext uri="{FF2B5EF4-FFF2-40B4-BE49-F238E27FC236}">
              <a16:creationId xmlns:a16="http://schemas.microsoft.com/office/drawing/2014/main" id="{32938608-D647-478F-A867-A1397ECA44A7}"/>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2" name="直線コネクタ 421">
          <a:extLst>
            <a:ext uri="{FF2B5EF4-FFF2-40B4-BE49-F238E27FC236}">
              <a16:creationId xmlns:a16="http://schemas.microsoft.com/office/drawing/2014/main" id="{53946AC0-7DFA-4AE4-9582-7C899A17B78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3" name="テキスト ボックス 422">
          <a:extLst>
            <a:ext uri="{FF2B5EF4-FFF2-40B4-BE49-F238E27FC236}">
              <a16:creationId xmlns:a16="http://schemas.microsoft.com/office/drawing/2014/main" id="{18314E01-4C69-42F3-A808-A161226093A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4" name="直線コネクタ 423">
          <a:extLst>
            <a:ext uri="{FF2B5EF4-FFF2-40B4-BE49-F238E27FC236}">
              <a16:creationId xmlns:a16="http://schemas.microsoft.com/office/drawing/2014/main" id="{8E28BAD4-E7E7-418A-986E-E5E70F95D51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5" name="テキスト ボックス 424">
          <a:extLst>
            <a:ext uri="{FF2B5EF4-FFF2-40B4-BE49-F238E27FC236}">
              <a16:creationId xmlns:a16="http://schemas.microsoft.com/office/drawing/2014/main" id="{63639591-26DC-40D3-AF81-C47CEFEF8A1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6" name="直線コネクタ 425">
          <a:extLst>
            <a:ext uri="{FF2B5EF4-FFF2-40B4-BE49-F238E27FC236}">
              <a16:creationId xmlns:a16="http://schemas.microsoft.com/office/drawing/2014/main" id="{0ED13438-F3F3-43F4-8088-0117A680C0F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7" name="テキスト ボックス 426">
          <a:extLst>
            <a:ext uri="{FF2B5EF4-FFF2-40B4-BE49-F238E27FC236}">
              <a16:creationId xmlns:a16="http://schemas.microsoft.com/office/drawing/2014/main" id="{07488655-BB81-4DB4-9CBD-485A3B7BB9B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8" name="直線コネクタ 427">
          <a:extLst>
            <a:ext uri="{FF2B5EF4-FFF2-40B4-BE49-F238E27FC236}">
              <a16:creationId xmlns:a16="http://schemas.microsoft.com/office/drawing/2014/main" id="{89E9F6FE-04B1-4057-80A1-4F0203827E1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429" name="テキスト ボックス 428">
          <a:extLst>
            <a:ext uri="{FF2B5EF4-FFF2-40B4-BE49-F238E27FC236}">
              <a16:creationId xmlns:a16="http://schemas.microsoft.com/office/drawing/2014/main" id="{3C1272BA-CC6C-4818-ADEA-84E2A148C53D}"/>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5EE6F841-09D0-4273-8B06-61446354859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1" name="【学校施設】&#10;有形固定資産減価償却率グラフ枠">
          <a:extLst>
            <a:ext uri="{FF2B5EF4-FFF2-40B4-BE49-F238E27FC236}">
              <a16:creationId xmlns:a16="http://schemas.microsoft.com/office/drawing/2014/main" id="{9B111A15-642A-40CA-9CA3-AE27DC262C1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432" name="直線コネクタ 431">
          <a:extLst>
            <a:ext uri="{FF2B5EF4-FFF2-40B4-BE49-F238E27FC236}">
              <a16:creationId xmlns:a16="http://schemas.microsoft.com/office/drawing/2014/main" id="{2CC30F9C-6DD3-4A8A-B42F-8383B51C47BF}"/>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433" name="【学校施設】&#10;有形固定資産減価償却率最小値テキスト">
          <a:extLst>
            <a:ext uri="{FF2B5EF4-FFF2-40B4-BE49-F238E27FC236}">
              <a16:creationId xmlns:a16="http://schemas.microsoft.com/office/drawing/2014/main" id="{D020B1F6-9211-404A-9F2A-33B4ADEDD34C}"/>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434" name="直線コネクタ 433">
          <a:extLst>
            <a:ext uri="{FF2B5EF4-FFF2-40B4-BE49-F238E27FC236}">
              <a16:creationId xmlns:a16="http://schemas.microsoft.com/office/drawing/2014/main" id="{7864A500-2CFF-47CC-98BA-BC36E3B3914B}"/>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435" name="【学校施設】&#10;有形固定資産減価償却率最大値テキスト">
          <a:extLst>
            <a:ext uri="{FF2B5EF4-FFF2-40B4-BE49-F238E27FC236}">
              <a16:creationId xmlns:a16="http://schemas.microsoft.com/office/drawing/2014/main" id="{7B5D2743-6551-4FF1-B741-A1807D79BAA1}"/>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436" name="直線コネクタ 435">
          <a:extLst>
            <a:ext uri="{FF2B5EF4-FFF2-40B4-BE49-F238E27FC236}">
              <a16:creationId xmlns:a16="http://schemas.microsoft.com/office/drawing/2014/main" id="{CB360791-D8C6-4A1A-9D5B-21313B214505}"/>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437" name="【学校施設】&#10;有形固定資産減価償却率平均値テキスト">
          <a:extLst>
            <a:ext uri="{FF2B5EF4-FFF2-40B4-BE49-F238E27FC236}">
              <a16:creationId xmlns:a16="http://schemas.microsoft.com/office/drawing/2014/main" id="{B9F92F2A-CF0F-4325-B21C-AD9D0867C0D2}"/>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438" name="フローチャート: 判断 437">
          <a:extLst>
            <a:ext uri="{FF2B5EF4-FFF2-40B4-BE49-F238E27FC236}">
              <a16:creationId xmlns:a16="http://schemas.microsoft.com/office/drawing/2014/main" id="{B899E89E-95AE-49A6-90AE-D2ABF26EE0EA}"/>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439" name="フローチャート: 判断 438">
          <a:extLst>
            <a:ext uri="{FF2B5EF4-FFF2-40B4-BE49-F238E27FC236}">
              <a16:creationId xmlns:a16="http://schemas.microsoft.com/office/drawing/2014/main" id="{601F7E63-24BA-446A-A43B-F00EAE953E7B}"/>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440" name="フローチャート: 判断 439">
          <a:extLst>
            <a:ext uri="{FF2B5EF4-FFF2-40B4-BE49-F238E27FC236}">
              <a16:creationId xmlns:a16="http://schemas.microsoft.com/office/drawing/2014/main" id="{EAC31006-4BE2-41E0-BF5E-239425457FD5}"/>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441" name="フローチャート: 判断 440">
          <a:extLst>
            <a:ext uri="{FF2B5EF4-FFF2-40B4-BE49-F238E27FC236}">
              <a16:creationId xmlns:a16="http://schemas.microsoft.com/office/drawing/2014/main" id="{8660DA8A-46AF-4455-8ABA-1E637993BDF0}"/>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442" name="フローチャート: 判断 441">
          <a:extLst>
            <a:ext uri="{FF2B5EF4-FFF2-40B4-BE49-F238E27FC236}">
              <a16:creationId xmlns:a16="http://schemas.microsoft.com/office/drawing/2014/main" id="{B16581B6-B4B8-4369-8C6F-44EB3A9905B3}"/>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7EE9BB05-B631-4C30-B68B-8581A09BECF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68456A1C-4522-4DCB-B94F-69F689C25A3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842D03B4-D394-4391-87AA-8F770144706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882070F7-FAC5-4A09-97AB-0A84D20DD00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A1E898EE-85C2-418D-A723-0DD6FF1211A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118745</xdr:rowOff>
    </xdr:from>
    <xdr:to>
      <xdr:col>85</xdr:col>
      <xdr:colOff>177800</xdr:colOff>
      <xdr:row>64</xdr:row>
      <xdr:rowOff>48895</xdr:rowOff>
    </xdr:to>
    <xdr:sp macro="" textlink="">
      <xdr:nvSpPr>
        <xdr:cNvPr id="448" name="楕円 447">
          <a:extLst>
            <a:ext uri="{FF2B5EF4-FFF2-40B4-BE49-F238E27FC236}">
              <a16:creationId xmlns:a16="http://schemas.microsoft.com/office/drawing/2014/main" id="{B431A194-7938-4A28-ABD8-2660D06F9EEB}"/>
            </a:ext>
          </a:extLst>
        </xdr:cNvPr>
        <xdr:cNvSpPr/>
      </xdr:nvSpPr>
      <xdr:spPr>
        <a:xfrm>
          <a:off x="16268700" y="1092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97172</xdr:rowOff>
    </xdr:from>
    <xdr:ext cx="405111" cy="259045"/>
    <xdr:sp macro="" textlink="">
      <xdr:nvSpPr>
        <xdr:cNvPr id="449" name="【学校施設】&#10;有形固定資産減価償却率該当値テキスト">
          <a:extLst>
            <a:ext uri="{FF2B5EF4-FFF2-40B4-BE49-F238E27FC236}">
              <a16:creationId xmlns:a16="http://schemas.microsoft.com/office/drawing/2014/main" id="{11E925F0-75FD-4134-A724-B16C75D17EB0}"/>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114935</xdr:rowOff>
    </xdr:from>
    <xdr:to>
      <xdr:col>81</xdr:col>
      <xdr:colOff>101600</xdr:colOff>
      <xdr:row>64</xdr:row>
      <xdr:rowOff>45085</xdr:rowOff>
    </xdr:to>
    <xdr:sp macro="" textlink="">
      <xdr:nvSpPr>
        <xdr:cNvPr id="450" name="楕円 449">
          <a:extLst>
            <a:ext uri="{FF2B5EF4-FFF2-40B4-BE49-F238E27FC236}">
              <a16:creationId xmlns:a16="http://schemas.microsoft.com/office/drawing/2014/main" id="{4C4BE185-5759-4460-A6D1-3BC5B2330DCF}"/>
            </a:ext>
          </a:extLst>
        </xdr:cNvPr>
        <xdr:cNvSpPr/>
      </xdr:nvSpPr>
      <xdr:spPr>
        <a:xfrm>
          <a:off x="15430500" y="1091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165735</xdr:rowOff>
    </xdr:from>
    <xdr:to>
      <xdr:col>85</xdr:col>
      <xdr:colOff>127000</xdr:colOff>
      <xdr:row>63</xdr:row>
      <xdr:rowOff>169545</xdr:rowOff>
    </xdr:to>
    <xdr:cxnSp macro="">
      <xdr:nvCxnSpPr>
        <xdr:cNvPr id="451" name="直線コネクタ 450">
          <a:extLst>
            <a:ext uri="{FF2B5EF4-FFF2-40B4-BE49-F238E27FC236}">
              <a16:creationId xmlns:a16="http://schemas.microsoft.com/office/drawing/2014/main" id="{33E80363-EB66-4417-BA9E-2A9C564DC3E9}"/>
            </a:ext>
          </a:extLst>
        </xdr:cNvPr>
        <xdr:cNvCxnSpPr/>
      </xdr:nvCxnSpPr>
      <xdr:spPr>
        <a:xfrm>
          <a:off x="15481300" y="1096708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74930</xdr:rowOff>
    </xdr:from>
    <xdr:to>
      <xdr:col>76</xdr:col>
      <xdr:colOff>165100</xdr:colOff>
      <xdr:row>64</xdr:row>
      <xdr:rowOff>5080</xdr:rowOff>
    </xdr:to>
    <xdr:sp macro="" textlink="">
      <xdr:nvSpPr>
        <xdr:cNvPr id="452" name="楕円 451">
          <a:extLst>
            <a:ext uri="{FF2B5EF4-FFF2-40B4-BE49-F238E27FC236}">
              <a16:creationId xmlns:a16="http://schemas.microsoft.com/office/drawing/2014/main" id="{0C8DEDBD-EEDA-49EC-8ADF-708E6541EE38}"/>
            </a:ext>
          </a:extLst>
        </xdr:cNvPr>
        <xdr:cNvSpPr/>
      </xdr:nvSpPr>
      <xdr:spPr>
        <a:xfrm>
          <a:off x="14541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125730</xdr:rowOff>
    </xdr:from>
    <xdr:to>
      <xdr:col>81</xdr:col>
      <xdr:colOff>50800</xdr:colOff>
      <xdr:row>63</xdr:row>
      <xdr:rowOff>165735</xdr:rowOff>
    </xdr:to>
    <xdr:cxnSp macro="">
      <xdr:nvCxnSpPr>
        <xdr:cNvPr id="453" name="直線コネクタ 452">
          <a:extLst>
            <a:ext uri="{FF2B5EF4-FFF2-40B4-BE49-F238E27FC236}">
              <a16:creationId xmlns:a16="http://schemas.microsoft.com/office/drawing/2014/main" id="{920A2966-343E-41D4-A692-891498E090F9}"/>
            </a:ext>
          </a:extLst>
        </xdr:cNvPr>
        <xdr:cNvCxnSpPr/>
      </xdr:nvCxnSpPr>
      <xdr:spPr>
        <a:xfrm>
          <a:off x="14592300" y="109270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44450</xdr:rowOff>
    </xdr:from>
    <xdr:to>
      <xdr:col>72</xdr:col>
      <xdr:colOff>38100</xdr:colOff>
      <xdr:row>63</xdr:row>
      <xdr:rowOff>146050</xdr:rowOff>
    </xdr:to>
    <xdr:sp macro="" textlink="">
      <xdr:nvSpPr>
        <xdr:cNvPr id="454" name="楕円 453">
          <a:extLst>
            <a:ext uri="{FF2B5EF4-FFF2-40B4-BE49-F238E27FC236}">
              <a16:creationId xmlns:a16="http://schemas.microsoft.com/office/drawing/2014/main" id="{46344BB3-A5B2-4C22-9EBB-77B7B9283CB8}"/>
            </a:ext>
          </a:extLst>
        </xdr:cNvPr>
        <xdr:cNvSpPr/>
      </xdr:nvSpPr>
      <xdr:spPr>
        <a:xfrm>
          <a:off x="13652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95250</xdr:rowOff>
    </xdr:from>
    <xdr:to>
      <xdr:col>76</xdr:col>
      <xdr:colOff>114300</xdr:colOff>
      <xdr:row>63</xdr:row>
      <xdr:rowOff>125730</xdr:rowOff>
    </xdr:to>
    <xdr:cxnSp macro="">
      <xdr:nvCxnSpPr>
        <xdr:cNvPr id="455" name="直線コネクタ 454">
          <a:extLst>
            <a:ext uri="{FF2B5EF4-FFF2-40B4-BE49-F238E27FC236}">
              <a16:creationId xmlns:a16="http://schemas.microsoft.com/office/drawing/2014/main" id="{CB3E366C-1640-42F4-979D-024D8398B9B2}"/>
            </a:ext>
          </a:extLst>
        </xdr:cNvPr>
        <xdr:cNvCxnSpPr/>
      </xdr:nvCxnSpPr>
      <xdr:spPr>
        <a:xfrm>
          <a:off x="13703300" y="10896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48260</xdr:rowOff>
    </xdr:from>
    <xdr:to>
      <xdr:col>67</xdr:col>
      <xdr:colOff>101600</xdr:colOff>
      <xdr:row>63</xdr:row>
      <xdr:rowOff>149860</xdr:rowOff>
    </xdr:to>
    <xdr:sp macro="" textlink="">
      <xdr:nvSpPr>
        <xdr:cNvPr id="456" name="楕円 455">
          <a:extLst>
            <a:ext uri="{FF2B5EF4-FFF2-40B4-BE49-F238E27FC236}">
              <a16:creationId xmlns:a16="http://schemas.microsoft.com/office/drawing/2014/main" id="{DA54A3D1-7F1D-4C2A-983D-E9DC9DA1FEC4}"/>
            </a:ext>
          </a:extLst>
        </xdr:cNvPr>
        <xdr:cNvSpPr/>
      </xdr:nvSpPr>
      <xdr:spPr>
        <a:xfrm>
          <a:off x="12763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95250</xdr:rowOff>
    </xdr:from>
    <xdr:to>
      <xdr:col>71</xdr:col>
      <xdr:colOff>177800</xdr:colOff>
      <xdr:row>63</xdr:row>
      <xdr:rowOff>99060</xdr:rowOff>
    </xdr:to>
    <xdr:cxnSp macro="">
      <xdr:nvCxnSpPr>
        <xdr:cNvPr id="457" name="直線コネクタ 456">
          <a:extLst>
            <a:ext uri="{FF2B5EF4-FFF2-40B4-BE49-F238E27FC236}">
              <a16:creationId xmlns:a16="http://schemas.microsoft.com/office/drawing/2014/main" id="{E1E501FB-0084-42C3-AE25-44736FF80BD0}"/>
            </a:ext>
          </a:extLst>
        </xdr:cNvPr>
        <xdr:cNvCxnSpPr/>
      </xdr:nvCxnSpPr>
      <xdr:spPr>
        <a:xfrm flipV="1">
          <a:off x="12814300" y="108966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458" name="n_1aveValue【学校施設】&#10;有形固定資産減価償却率">
          <a:extLst>
            <a:ext uri="{FF2B5EF4-FFF2-40B4-BE49-F238E27FC236}">
              <a16:creationId xmlns:a16="http://schemas.microsoft.com/office/drawing/2014/main" id="{ED92058D-F414-4B3C-9B1B-AA66581055D3}"/>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459" name="n_2aveValue【学校施設】&#10;有形固定資産減価償却率">
          <a:extLst>
            <a:ext uri="{FF2B5EF4-FFF2-40B4-BE49-F238E27FC236}">
              <a16:creationId xmlns:a16="http://schemas.microsoft.com/office/drawing/2014/main" id="{01360332-9E81-482B-98DE-6ADCDE1D0316}"/>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460" name="n_3aveValue【学校施設】&#10;有形固定資産減価償却率">
          <a:extLst>
            <a:ext uri="{FF2B5EF4-FFF2-40B4-BE49-F238E27FC236}">
              <a16:creationId xmlns:a16="http://schemas.microsoft.com/office/drawing/2014/main" id="{A266020B-688E-4F35-89E3-AAE8F0AAB6C3}"/>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461" name="n_4aveValue【学校施設】&#10;有形固定資産減価償却率">
          <a:extLst>
            <a:ext uri="{FF2B5EF4-FFF2-40B4-BE49-F238E27FC236}">
              <a16:creationId xmlns:a16="http://schemas.microsoft.com/office/drawing/2014/main" id="{A7C44127-2CF5-4771-9A06-F895ABBE18D9}"/>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36212</xdr:rowOff>
    </xdr:from>
    <xdr:ext cx="405111" cy="259045"/>
    <xdr:sp macro="" textlink="">
      <xdr:nvSpPr>
        <xdr:cNvPr id="462" name="n_1mainValue【学校施設】&#10;有形固定資産減価償却率">
          <a:extLst>
            <a:ext uri="{FF2B5EF4-FFF2-40B4-BE49-F238E27FC236}">
              <a16:creationId xmlns:a16="http://schemas.microsoft.com/office/drawing/2014/main" id="{56671D8C-8B79-4574-B09D-5F673A1C049A}"/>
            </a:ext>
          </a:extLst>
        </xdr:cNvPr>
        <xdr:cNvSpPr txBox="1"/>
      </xdr:nvSpPr>
      <xdr:spPr>
        <a:xfrm>
          <a:off x="15266044"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167657</xdr:rowOff>
    </xdr:from>
    <xdr:ext cx="405111" cy="259045"/>
    <xdr:sp macro="" textlink="">
      <xdr:nvSpPr>
        <xdr:cNvPr id="463" name="n_2mainValue【学校施設】&#10;有形固定資産減価償却率">
          <a:extLst>
            <a:ext uri="{FF2B5EF4-FFF2-40B4-BE49-F238E27FC236}">
              <a16:creationId xmlns:a16="http://schemas.microsoft.com/office/drawing/2014/main" id="{AF483A64-7792-44DD-B8EB-1A58230AADAA}"/>
            </a:ext>
          </a:extLst>
        </xdr:cNvPr>
        <xdr:cNvSpPr txBox="1"/>
      </xdr:nvSpPr>
      <xdr:spPr>
        <a:xfrm>
          <a:off x="143897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137177</xdr:rowOff>
    </xdr:from>
    <xdr:ext cx="405111" cy="259045"/>
    <xdr:sp macro="" textlink="">
      <xdr:nvSpPr>
        <xdr:cNvPr id="464" name="n_3mainValue【学校施設】&#10;有形固定資産減価償却率">
          <a:extLst>
            <a:ext uri="{FF2B5EF4-FFF2-40B4-BE49-F238E27FC236}">
              <a16:creationId xmlns:a16="http://schemas.microsoft.com/office/drawing/2014/main" id="{3B686C2E-102D-4245-9E35-95AC40191DE5}"/>
            </a:ext>
          </a:extLst>
        </xdr:cNvPr>
        <xdr:cNvSpPr txBox="1"/>
      </xdr:nvSpPr>
      <xdr:spPr>
        <a:xfrm>
          <a:off x="13500744" y="1093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140987</xdr:rowOff>
    </xdr:from>
    <xdr:ext cx="405111" cy="259045"/>
    <xdr:sp macro="" textlink="">
      <xdr:nvSpPr>
        <xdr:cNvPr id="465" name="n_4mainValue【学校施設】&#10;有形固定資産減価償却率">
          <a:extLst>
            <a:ext uri="{FF2B5EF4-FFF2-40B4-BE49-F238E27FC236}">
              <a16:creationId xmlns:a16="http://schemas.microsoft.com/office/drawing/2014/main" id="{1C13DA3E-3FB7-4072-AAD9-96AE5FBC456C}"/>
            </a:ext>
          </a:extLst>
        </xdr:cNvPr>
        <xdr:cNvSpPr txBox="1"/>
      </xdr:nvSpPr>
      <xdr:spPr>
        <a:xfrm>
          <a:off x="12611744"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a:extLst>
            <a:ext uri="{FF2B5EF4-FFF2-40B4-BE49-F238E27FC236}">
              <a16:creationId xmlns:a16="http://schemas.microsoft.com/office/drawing/2014/main" id="{030C470C-5533-470E-A361-8B15EF3E0C2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F61600F3-74DA-4B5C-BC92-EACBCB85B99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a:extLst>
            <a:ext uri="{FF2B5EF4-FFF2-40B4-BE49-F238E27FC236}">
              <a16:creationId xmlns:a16="http://schemas.microsoft.com/office/drawing/2014/main" id="{D6B215CB-E12E-4338-8899-C974C4697B5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9CB2AB8D-74B7-43A8-B1CA-DED30F7783F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a:extLst>
            <a:ext uri="{FF2B5EF4-FFF2-40B4-BE49-F238E27FC236}">
              <a16:creationId xmlns:a16="http://schemas.microsoft.com/office/drawing/2014/main" id="{75019942-375B-45C2-BE04-0C32E0D3EB5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D9D0ED0D-26CB-4792-8727-E8B360344A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a:extLst>
            <a:ext uri="{FF2B5EF4-FFF2-40B4-BE49-F238E27FC236}">
              <a16:creationId xmlns:a16="http://schemas.microsoft.com/office/drawing/2014/main" id="{4185A03B-77EA-4327-ACDF-397F5A97FCE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a:extLst>
            <a:ext uri="{FF2B5EF4-FFF2-40B4-BE49-F238E27FC236}">
              <a16:creationId xmlns:a16="http://schemas.microsoft.com/office/drawing/2014/main" id="{6ED13088-743C-4BFD-828A-323480D6109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a:extLst>
            <a:ext uri="{FF2B5EF4-FFF2-40B4-BE49-F238E27FC236}">
              <a16:creationId xmlns:a16="http://schemas.microsoft.com/office/drawing/2014/main" id="{518E7109-286B-4CCF-A9FD-8B05E416C08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a:extLst>
            <a:ext uri="{FF2B5EF4-FFF2-40B4-BE49-F238E27FC236}">
              <a16:creationId xmlns:a16="http://schemas.microsoft.com/office/drawing/2014/main" id="{80DC9488-14C7-42CE-A137-533385795E6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6" name="テキスト ボックス 475">
          <a:extLst>
            <a:ext uri="{FF2B5EF4-FFF2-40B4-BE49-F238E27FC236}">
              <a16:creationId xmlns:a16="http://schemas.microsoft.com/office/drawing/2014/main" id="{F2B3E18D-F8D1-4ADB-9207-1C79AD7C4AB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77" name="直線コネクタ 476">
          <a:extLst>
            <a:ext uri="{FF2B5EF4-FFF2-40B4-BE49-F238E27FC236}">
              <a16:creationId xmlns:a16="http://schemas.microsoft.com/office/drawing/2014/main" id="{984303DD-4291-4548-8F41-875A2E52DB6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8" name="テキスト ボックス 477">
          <a:extLst>
            <a:ext uri="{FF2B5EF4-FFF2-40B4-BE49-F238E27FC236}">
              <a16:creationId xmlns:a16="http://schemas.microsoft.com/office/drawing/2014/main" id="{DB67FA3F-55B8-496D-BCFC-D007D87DFF9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9" name="直線コネクタ 478">
          <a:extLst>
            <a:ext uri="{FF2B5EF4-FFF2-40B4-BE49-F238E27FC236}">
              <a16:creationId xmlns:a16="http://schemas.microsoft.com/office/drawing/2014/main" id="{A697DFBF-27F5-4BB0-816F-182FBF055B3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0" name="テキスト ボックス 479">
          <a:extLst>
            <a:ext uri="{FF2B5EF4-FFF2-40B4-BE49-F238E27FC236}">
              <a16:creationId xmlns:a16="http://schemas.microsoft.com/office/drawing/2014/main" id="{0D04BC03-EA4D-4C0D-8496-1F5DD5D8C72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1" name="直線コネクタ 480">
          <a:extLst>
            <a:ext uri="{FF2B5EF4-FFF2-40B4-BE49-F238E27FC236}">
              <a16:creationId xmlns:a16="http://schemas.microsoft.com/office/drawing/2014/main" id="{FD4B0900-DE80-4EDC-A1A1-F47F96780D8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2" name="テキスト ボックス 481">
          <a:extLst>
            <a:ext uri="{FF2B5EF4-FFF2-40B4-BE49-F238E27FC236}">
              <a16:creationId xmlns:a16="http://schemas.microsoft.com/office/drawing/2014/main" id="{B842AB69-E22D-411B-AC29-F998AE7F305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3" name="直線コネクタ 482">
          <a:extLst>
            <a:ext uri="{FF2B5EF4-FFF2-40B4-BE49-F238E27FC236}">
              <a16:creationId xmlns:a16="http://schemas.microsoft.com/office/drawing/2014/main" id="{85D51ABF-0080-4986-A86F-2C4F664C27B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4" name="テキスト ボックス 483">
          <a:extLst>
            <a:ext uri="{FF2B5EF4-FFF2-40B4-BE49-F238E27FC236}">
              <a16:creationId xmlns:a16="http://schemas.microsoft.com/office/drawing/2014/main" id="{4BDCDCCB-5F23-45CB-A759-B670B126C12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5" name="直線コネクタ 484">
          <a:extLst>
            <a:ext uri="{FF2B5EF4-FFF2-40B4-BE49-F238E27FC236}">
              <a16:creationId xmlns:a16="http://schemas.microsoft.com/office/drawing/2014/main" id="{79CC7719-00A8-47A5-9D2A-9C9B411B9AE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6" name="テキスト ボックス 485">
          <a:extLst>
            <a:ext uri="{FF2B5EF4-FFF2-40B4-BE49-F238E27FC236}">
              <a16:creationId xmlns:a16="http://schemas.microsoft.com/office/drawing/2014/main" id="{CCF9FF3F-8A0C-446F-9D75-4B262885B2E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9957CF07-4950-4963-BEA9-3AA248348A2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DEFCC4FE-D2F2-4DC1-AFEF-6106C39794C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学校施設】&#10;一人当たり面積グラフ枠">
          <a:extLst>
            <a:ext uri="{FF2B5EF4-FFF2-40B4-BE49-F238E27FC236}">
              <a16:creationId xmlns:a16="http://schemas.microsoft.com/office/drawing/2014/main" id="{6EF7B7AB-EE3D-4490-A49A-F73FA6BBD00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490" name="直線コネクタ 489">
          <a:extLst>
            <a:ext uri="{FF2B5EF4-FFF2-40B4-BE49-F238E27FC236}">
              <a16:creationId xmlns:a16="http://schemas.microsoft.com/office/drawing/2014/main" id="{62AB3DA9-084C-4087-A64F-56BD643E311E}"/>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491" name="【学校施設】&#10;一人当たり面積最小値テキスト">
          <a:extLst>
            <a:ext uri="{FF2B5EF4-FFF2-40B4-BE49-F238E27FC236}">
              <a16:creationId xmlns:a16="http://schemas.microsoft.com/office/drawing/2014/main" id="{2A117D8D-F7AD-49A4-B956-A0048B1E2008}"/>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492" name="直線コネクタ 491">
          <a:extLst>
            <a:ext uri="{FF2B5EF4-FFF2-40B4-BE49-F238E27FC236}">
              <a16:creationId xmlns:a16="http://schemas.microsoft.com/office/drawing/2014/main" id="{0AD861A6-A44D-4920-B7BD-E2CE75BA5382}"/>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493" name="【学校施設】&#10;一人当たり面積最大値テキスト">
          <a:extLst>
            <a:ext uri="{FF2B5EF4-FFF2-40B4-BE49-F238E27FC236}">
              <a16:creationId xmlns:a16="http://schemas.microsoft.com/office/drawing/2014/main" id="{3303216C-C0BD-4700-B026-2A1E79DCE8AD}"/>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494" name="直線コネクタ 493">
          <a:extLst>
            <a:ext uri="{FF2B5EF4-FFF2-40B4-BE49-F238E27FC236}">
              <a16:creationId xmlns:a16="http://schemas.microsoft.com/office/drawing/2014/main" id="{B5463AB6-ED6A-464D-8A7F-9CCFFBE19D0F}"/>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495" name="【学校施設】&#10;一人当たり面積平均値テキスト">
          <a:extLst>
            <a:ext uri="{FF2B5EF4-FFF2-40B4-BE49-F238E27FC236}">
              <a16:creationId xmlns:a16="http://schemas.microsoft.com/office/drawing/2014/main" id="{1A8530F0-4266-45AD-9EDC-029B095D90EE}"/>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496" name="フローチャート: 判断 495">
          <a:extLst>
            <a:ext uri="{FF2B5EF4-FFF2-40B4-BE49-F238E27FC236}">
              <a16:creationId xmlns:a16="http://schemas.microsoft.com/office/drawing/2014/main" id="{A486142A-19C4-47D2-B945-24E3AF04062B}"/>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497" name="フローチャート: 判断 496">
          <a:extLst>
            <a:ext uri="{FF2B5EF4-FFF2-40B4-BE49-F238E27FC236}">
              <a16:creationId xmlns:a16="http://schemas.microsoft.com/office/drawing/2014/main" id="{571C7DD6-D14C-4510-9E03-AAE0C3D3C9E6}"/>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498" name="フローチャート: 判断 497">
          <a:extLst>
            <a:ext uri="{FF2B5EF4-FFF2-40B4-BE49-F238E27FC236}">
              <a16:creationId xmlns:a16="http://schemas.microsoft.com/office/drawing/2014/main" id="{7BAD6A12-69F2-4135-962B-A152A27A9830}"/>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499" name="フローチャート: 判断 498">
          <a:extLst>
            <a:ext uri="{FF2B5EF4-FFF2-40B4-BE49-F238E27FC236}">
              <a16:creationId xmlns:a16="http://schemas.microsoft.com/office/drawing/2014/main" id="{943642D2-8708-44C6-AD75-8E65D3C15E3A}"/>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00" name="フローチャート: 判断 499">
          <a:extLst>
            <a:ext uri="{FF2B5EF4-FFF2-40B4-BE49-F238E27FC236}">
              <a16:creationId xmlns:a16="http://schemas.microsoft.com/office/drawing/2014/main" id="{13757E54-F50A-4A54-B5E0-842E4CAD0978}"/>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FC702786-88C7-40F4-BD3B-9791298BCF3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AE505545-A48F-4EE5-9DF6-E33745FE7C2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966E41F3-FBE9-450B-AB26-642C53EDBE0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6243ABEE-7C2A-47E9-A2E5-3074D1E3A65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9CC8C7FA-EC2C-4836-B694-5FA28DC73B7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74168</xdr:rowOff>
    </xdr:from>
    <xdr:to>
      <xdr:col>116</xdr:col>
      <xdr:colOff>114300</xdr:colOff>
      <xdr:row>63</xdr:row>
      <xdr:rowOff>4318</xdr:rowOff>
    </xdr:to>
    <xdr:sp macro="" textlink="">
      <xdr:nvSpPr>
        <xdr:cNvPr id="506" name="楕円 505">
          <a:extLst>
            <a:ext uri="{FF2B5EF4-FFF2-40B4-BE49-F238E27FC236}">
              <a16:creationId xmlns:a16="http://schemas.microsoft.com/office/drawing/2014/main" id="{18352490-B787-49E0-AFBD-7C81433F9B3B}"/>
            </a:ext>
          </a:extLst>
        </xdr:cNvPr>
        <xdr:cNvSpPr/>
      </xdr:nvSpPr>
      <xdr:spPr>
        <a:xfrm>
          <a:off x="22110700" y="1070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52595</xdr:rowOff>
    </xdr:from>
    <xdr:ext cx="469744" cy="259045"/>
    <xdr:sp macro="" textlink="">
      <xdr:nvSpPr>
        <xdr:cNvPr id="507" name="【学校施設】&#10;一人当たり面積該当値テキスト">
          <a:extLst>
            <a:ext uri="{FF2B5EF4-FFF2-40B4-BE49-F238E27FC236}">
              <a16:creationId xmlns:a16="http://schemas.microsoft.com/office/drawing/2014/main" id="{9FDE2572-E710-45E2-9D42-E834AC70C9E1}"/>
            </a:ext>
          </a:extLst>
        </xdr:cNvPr>
        <xdr:cNvSpPr txBox="1"/>
      </xdr:nvSpPr>
      <xdr:spPr>
        <a:xfrm>
          <a:off x="22199600" y="1068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81026</xdr:rowOff>
    </xdr:from>
    <xdr:to>
      <xdr:col>112</xdr:col>
      <xdr:colOff>38100</xdr:colOff>
      <xdr:row>63</xdr:row>
      <xdr:rowOff>11176</xdr:rowOff>
    </xdr:to>
    <xdr:sp macro="" textlink="">
      <xdr:nvSpPr>
        <xdr:cNvPr id="508" name="楕円 507">
          <a:extLst>
            <a:ext uri="{FF2B5EF4-FFF2-40B4-BE49-F238E27FC236}">
              <a16:creationId xmlns:a16="http://schemas.microsoft.com/office/drawing/2014/main" id="{8D1C01E6-5716-40B2-99D1-FED713AC01B7}"/>
            </a:ext>
          </a:extLst>
        </xdr:cNvPr>
        <xdr:cNvSpPr/>
      </xdr:nvSpPr>
      <xdr:spPr>
        <a:xfrm>
          <a:off x="21272500" y="107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124968</xdr:rowOff>
    </xdr:from>
    <xdr:to>
      <xdr:col>116</xdr:col>
      <xdr:colOff>63500</xdr:colOff>
      <xdr:row>62</xdr:row>
      <xdr:rowOff>131826</xdr:rowOff>
    </xdr:to>
    <xdr:cxnSp macro="">
      <xdr:nvCxnSpPr>
        <xdr:cNvPr id="509" name="直線コネクタ 508">
          <a:extLst>
            <a:ext uri="{FF2B5EF4-FFF2-40B4-BE49-F238E27FC236}">
              <a16:creationId xmlns:a16="http://schemas.microsoft.com/office/drawing/2014/main" id="{7EBACA98-47A0-4C03-AE7C-FCEEBF05B225}"/>
            </a:ext>
          </a:extLst>
        </xdr:cNvPr>
        <xdr:cNvCxnSpPr/>
      </xdr:nvCxnSpPr>
      <xdr:spPr>
        <a:xfrm flipV="1">
          <a:off x="21323300" y="1075486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85598</xdr:rowOff>
    </xdr:from>
    <xdr:to>
      <xdr:col>107</xdr:col>
      <xdr:colOff>101600</xdr:colOff>
      <xdr:row>63</xdr:row>
      <xdr:rowOff>15748</xdr:rowOff>
    </xdr:to>
    <xdr:sp macro="" textlink="">
      <xdr:nvSpPr>
        <xdr:cNvPr id="510" name="楕円 509">
          <a:extLst>
            <a:ext uri="{FF2B5EF4-FFF2-40B4-BE49-F238E27FC236}">
              <a16:creationId xmlns:a16="http://schemas.microsoft.com/office/drawing/2014/main" id="{98D5F1AA-9FA4-47E2-9CBA-CABBF62C47C8}"/>
            </a:ext>
          </a:extLst>
        </xdr:cNvPr>
        <xdr:cNvSpPr/>
      </xdr:nvSpPr>
      <xdr:spPr>
        <a:xfrm>
          <a:off x="20383500" y="1071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131826</xdr:rowOff>
    </xdr:from>
    <xdr:to>
      <xdr:col>111</xdr:col>
      <xdr:colOff>177800</xdr:colOff>
      <xdr:row>62</xdr:row>
      <xdr:rowOff>136398</xdr:rowOff>
    </xdr:to>
    <xdr:cxnSp macro="">
      <xdr:nvCxnSpPr>
        <xdr:cNvPr id="511" name="直線コネクタ 510">
          <a:extLst>
            <a:ext uri="{FF2B5EF4-FFF2-40B4-BE49-F238E27FC236}">
              <a16:creationId xmlns:a16="http://schemas.microsoft.com/office/drawing/2014/main" id="{B4DF8E5C-B042-4ECA-A604-D281170C4F2C}"/>
            </a:ext>
          </a:extLst>
        </xdr:cNvPr>
        <xdr:cNvCxnSpPr/>
      </xdr:nvCxnSpPr>
      <xdr:spPr>
        <a:xfrm flipV="1">
          <a:off x="20434300" y="107617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94742</xdr:rowOff>
    </xdr:from>
    <xdr:to>
      <xdr:col>102</xdr:col>
      <xdr:colOff>165100</xdr:colOff>
      <xdr:row>63</xdr:row>
      <xdr:rowOff>24892</xdr:rowOff>
    </xdr:to>
    <xdr:sp macro="" textlink="">
      <xdr:nvSpPr>
        <xdr:cNvPr id="512" name="楕円 511">
          <a:extLst>
            <a:ext uri="{FF2B5EF4-FFF2-40B4-BE49-F238E27FC236}">
              <a16:creationId xmlns:a16="http://schemas.microsoft.com/office/drawing/2014/main" id="{22C3D850-E16D-4402-83A6-05DDCC73A99B}"/>
            </a:ext>
          </a:extLst>
        </xdr:cNvPr>
        <xdr:cNvSpPr/>
      </xdr:nvSpPr>
      <xdr:spPr>
        <a:xfrm>
          <a:off x="19494500" y="1072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136398</xdr:rowOff>
    </xdr:from>
    <xdr:to>
      <xdr:col>107</xdr:col>
      <xdr:colOff>50800</xdr:colOff>
      <xdr:row>62</xdr:row>
      <xdr:rowOff>145542</xdr:rowOff>
    </xdr:to>
    <xdr:cxnSp macro="">
      <xdr:nvCxnSpPr>
        <xdr:cNvPr id="513" name="直線コネクタ 512">
          <a:extLst>
            <a:ext uri="{FF2B5EF4-FFF2-40B4-BE49-F238E27FC236}">
              <a16:creationId xmlns:a16="http://schemas.microsoft.com/office/drawing/2014/main" id="{200AB254-92E1-4470-AC78-3D03D5644D71}"/>
            </a:ext>
          </a:extLst>
        </xdr:cNvPr>
        <xdr:cNvCxnSpPr/>
      </xdr:nvCxnSpPr>
      <xdr:spPr>
        <a:xfrm flipV="1">
          <a:off x="19545300" y="1076629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28448</xdr:rowOff>
    </xdr:from>
    <xdr:to>
      <xdr:col>98</xdr:col>
      <xdr:colOff>38100</xdr:colOff>
      <xdr:row>62</xdr:row>
      <xdr:rowOff>130048</xdr:rowOff>
    </xdr:to>
    <xdr:sp macro="" textlink="">
      <xdr:nvSpPr>
        <xdr:cNvPr id="514" name="楕円 513">
          <a:extLst>
            <a:ext uri="{FF2B5EF4-FFF2-40B4-BE49-F238E27FC236}">
              <a16:creationId xmlns:a16="http://schemas.microsoft.com/office/drawing/2014/main" id="{BB4750D8-F7D4-4834-B3D1-21E17B115F63}"/>
            </a:ext>
          </a:extLst>
        </xdr:cNvPr>
        <xdr:cNvSpPr/>
      </xdr:nvSpPr>
      <xdr:spPr>
        <a:xfrm>
          <a:off x="18605500" y="1065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79248</xdr:rowOff>
    </xdr:from>
    <xdr:to>
      <xdr:col>102</xdr:col>
      <xdr:colOff>114300</xdr:colOff>
      <xdr:row>62</xdr:row>
      <xdr:rowOff>145542</xdr:rowOff>
    </xdr:to>
    <xdr:cxnSp macro="">
      <xdr:nvCxnSpPr>
        <xdr:cNvPr id="515" name="直線コネクタ 514">
          <a:extLst>
            <a:ext uri="{FF2B5EF4-FFF2-40B4-BE49-F238E27FC236}">
              <a16:creationId xmlns:a16="http://schemas.microsoft.com/office/drawing/2014/main" id="{2ABD6F39-DA3D-41F4-81BB-A7A41AB7576C}"/>
            </a:ext>
          </a:extLst>
        </xdr:cNvPr>
        <xdr:cNvCxnSpPr/>
      </xdr:nvCxnSpPr>
      <xdr:spPr>
        <a:xfrm>
          <a:off x="18656300" y="10709148"/>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516" name="n_1aveValue【学校施設】&#10;一人当たり面積">
          <a:extLst>
            <a:ext uri="{FF2B5EF4-FFF2-40B4-BE49-F238E27FC236}">
              <a16:creationId xmlns:a16="http://schemas.microsoft.com/office/drawing/2014/main" id="{FB215169-609F-4B8A-83EE-532CDDB21B0B}"/>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517" name="n_2aveValue【学校施設】&#10;一人当たり面積">
          <a:extLst>
            <a:ext uri="{FF2B5EF4-FFF2-40B4-BE49-F238E27FC236}">
              <a16:creationId xmlns:a16="http://schemas.microsoft.com/office/drawing/2014/main" id="{4DF06D76-4810-4343-8632-AA7C7EBC0664}"/>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518" name="n_3aveValue【学校施設】&#10;一人当たり面積">
          <a:extLst>
            <a:ext uri="{FF2B5EF4-FFF2-40B4-BE49-F238E27FC236}">
              <a16:creationId xmlns:a16="http://schemas.microsoft.com/office/drawing/2014/main" id="{5E274972-66AA-49C1-879E-63A9DF831AC6}"/>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519" name="n_4aveValue【学校施設】&#10;一人当たり面積">
          <a:extLst>
            <a:ext uri="{FF2B5EF4-FFF2-40B4-BE49-F238E27FC236}">
              <a16:creationId xmlns:a16="http://schemas.microsoft.com/office/drawing/2014/main" id="{B9A97F56-C7C2-4828-B8F3-84B45960A6FA}"/>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2303</xdr:rowOff>
    </xdr:from>
    <xdr:ext cx="469744" cy="259045"/>
    <xdr:sp macro="" textlink="">
      <xdr:nvSpPr>
        <xdr:cNvPr id="520" name="n_1mainValue【学校施設】&#10;一人当たり面積">
          <a:extLst>
            <a:ext uri="{FF2B5EF4-FFF2-40B4-BE49-F238E27FC236}">
              <a16:creationId xmlns:a16="http://schemas.microsoft.com/office/drawing/2014/main" id="{E6333868-DD0E-4E4E-9AB5-5A4601FE95ED}"/>
            </a:ext>
          </a:extLst>
        </xdr:cNvPr>
        <xdr:cNvSpPr txBox="1"/>
      </xdr:nvSpPr>
      <xdr:spPr>
        <a:xfrm>
          <a:off x="21075727" y="1080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6875</xdr:rowOff>
    </xdr:from>
    <xdr:ext cx="469744" cy="259045"/>
    <xdr:sp macro="" textlink="">
      <xdr:nvSpPr>
        <xdr:cNvPr id="521" name="n_2mainValue【学校施設】&#10;一人当たり面積">
          <a:extLst>
            <a:ext uri="{FF2B5EF4-FFF2-40B4-BE49-F238E27FC236}">
              <a16:creationId xmlns:a16="http://schemas.microsoft.com/office/drawing/2014/main" id="{3A2B8ACC-A96B-4304-93C5-B9BA836AA01B}"/>
            </a:ext>
          </a:extLst>
        </xdr:cNvPr>
        <xdr:cNvSpPr txBox="1"/>
      </xdr:nvSpPr>
      <xdr:spPr>
        <a:xfrm>
          <a:off x="20199427" y="10808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16019</xdr:rowOff>
    </xdr:from>
    <xdr:ext cx="469744" cy="259045"/>
    <xdr:sp macro="" textlink="">
      <xdr:nvSpPr>
        <xdr:cNvPr id="522" name="n_3mainValue【学校施設】&#10;一人当たり面積">
          <a:extLst>
            <a:ext uri="{FF2B5EF4-FFF2-40B4-BE49-F238E27FC236}">
              <a16:creationId xmlns:a16="http://schemas.microsoft.com/office/drawing/2014/main" id="{AF759B85-B800-49B5-86A8-32F9B7C88DAF}"/>
            </a:ext>
          </a:extLst>
        </xdr:cNvPr>
        <xdr:cNvSpPr txBox="1"/>
      </xdr:nvSpPr>
      <xdr:spPr>
        <a:xfrm>
          <a:off x="19310427" y="1081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121175</xdr:rowOff>
    </xdr:from>
    <xdr:ext cx="469744" cy="259045"/>
    <xdr:sp macro="" textlink="">
      <xdr:nvSpPr>
        <xdr:cNvPr id="523" name="n_4mainValue【学校施設】&#10;一人当たり面積">
          <a:extLst>
            <a:ext uri="{FF2B5EF4-FFF2-40B4-BE49-F238E27FC236}">
              <a16:creationId xmlns:a16="http://schemas.microsoft.com/office/drawing/2014/main" id="{C82D6B4F-98F3-41EE-94F9-F680E1AE0222}"/>
            </a:ext>
          </a:extLst>
        </xdr:cNvPr>
        <xdr:cNvSpPr txBox="1"/>
      </xdr:nvSpPr>
      <xdr:spPr>
        <a:xfrm>
          <a:off x="18421427" y="1075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4F502368-7D97-4183-A6C6-46472AA5D87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1F0D6498-4A24-442E-9314-73EB19AA398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5E76C70A-ED14-4EDB-90C6-A93E1196ABC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69971624-1ED3-448D-A24E-549E271B43C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D8D5A152-96F6-4279-B229-233E71C68FA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FEBC8C78-8474-4A56-AE5C-877471BE506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7851581C-438F-4C9D-8C21-14F5B41AC3C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7E188139-A209-441B-A41D-00D00EC7A55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4C986600-30A2-4311-9A09-964F5059F99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51AFC0B6-E4ED-4701-A4AF-1D0BC1F8D61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ED7B8D96-8AC2-4D8D-883C-0F1608D0AE8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5" name="直線コネクタ 534">
          <a:extLst>
            <a:ext uri="{FF2B5EF4-FFF2-40B4-BE49-F238E27FC236}">
              <a16:creationId xmlns:a16="http://schemas.microsoft.com/office/drawing/2014/main" id="{2C882137-79AD-4D48-86DE-8001EA77882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6" name="テキスト ボックス 535">
          <a:extLst>
            <a:ext uri="{FF2B5EF4-FFF2-40B4-BE49-F238E27FC236}">
              <a16:creationId xmlns:a16="http://schemas.microsoft.com/office/drawing/2014/main" id="{7868845D-4706-4D84-89E6-25270C477C8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7" name="直線コネクタ 536">
          <a:extLst>
            <a:ext uri="{FF2B5EF4-FFF2-40B4-BE49-F238E27FC236}">
              <a16:creationId xmlns:a16="http://schemas.microsoft.com/office/drawing/2014/main" id="{00DDC8FD-9F5A-40AE-B58A-A27659D8BEF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8" name="テキスト ボックス 537">
          <a:extLst>
            <a:ext uri="{FF2B5EF4-FFF2-40B4-BE49-F238E27FC236}">
              <a16:creationId xmlns:a16="http://schemas.microsoft.com/office/drawing/2014/main" id="{CFA58DB5-F87A-4C11-9E51-6FA2556BDA9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9" name="直線コネクタ 538">
          <a:extLst>
            <a:ext uri="{FF2B5EF4-FFF2-40B4-BE49-F238E27FC236}">
              <a16:creationId xmlns:a16="http://schemas.microsoft.com/office/drawing/2014/main" id="{6D00CECE-5FBC-4CCC-BF97-C962C91DA6B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0" name="テキスト ボックス 539">
          <a:extLst>
            <a:ext uri="{FF2B5EF4-FFF2-40B4-BE49-F238E27FC236}">
              <a16:creationId xmlns:a16="http://schemas.microsoft.com/office/drawing/2014/main" id="{D7730C3D-B4D6-4ED4-9887-868A479BCB0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1" name="直線コネクタ 540">
          <a:extLst>
            <a:ext uri="{FF2B5EF4-FFF2-40B4-BE49-F238E27FC236}">
              <a16:creationId xmlns:a16="http://schemas.microsoft.com/office/drawing/2014/main" id="{F7F89DF4-AE35-43F6-8EB5-DEBFFE27CDC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2" name="テキスト ボックス 541">
          <a:extLst>
            <a:ext uri="{FF2B5EF4-FFF2-40B4-BE49-F238E27FC236}">
              <a16:creationId xmlns:a16="http://schemas.microsoft.com/office/drawing/2014/main" id="{C2775566-58FD-4B1D-A5DC-C7FF616A8E4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3" name="直線コネクタ 542">
          <a:extLst>
            <a:ext uri="{FF2B5EF4-FFF2-40B4-BE49-F238E27FC236}">
              <a16:creationId xmlns:a16="http://schemas.microsoft.com/office/drawing/2014/main" id="{1728873D-B9F2-4F42-81A0-F346CA7E11C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4" name="テキスト ボックス 543">
          <a:extLst>
            <a:ext uri="{FF2B5EF4-FFF2-40B4-BE49-F238E27FC236}">
              <a16:creationId xmlns:a16="http://schemas.microsoft.com/office/drawing/2014/main" id="{8834C30B-5F04-4695-990F-5A6355D2E8F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66ABE2DD-6B78-40A8-B139-BA899410BFC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6" name="テキスト ボックス 545">
          <a:extLst>
            <a:ext uri="{FF2B5EF4-FFF2-40B4-BE49-F238E27FC236}">
              <a16:creationId xmlns:a16="http://schemas.microsoft.com/office/drawing/2014/main" id="{844C9E33-DE28-48D6-AAEF-30A658B385B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児童館】&#10;有形固定資産減価償却率グラフ枠">
          <a:extLst>
            <a:ext uri="{FF2B5EF4-FFF2-40B4-BE49-F238E27FC236}">
              <a16:creationId xmlns:a16="http://schemas.microsoft.com/office/drawing/2014/main" id="{A7126A39-66AF-4A09-B063-534EEBAA6FB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548" name="直線コネクタ 547">
          <a:extLst>
            <a:ext uri="{FF2B5EF4-FFF2-40B4-BE49-F238E27FC236}">
              <a16:creationId xmlns:a16="http://schemas.microsoft.com/office/drawing/2014/main" id="{0BA2F5A4-F74D-407D-BC1E-B356AE77D525}"/>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9" name="【児童館】&#10;有形固定資産減価償却率最小値テキスト">
          <a:extLst>
            <a:ext uri="{FF2B5EF4-FFF2-40B4-BE49-F238E27FC236}">
              <a16:creationId xmlns:a16="http://schemas.microsoft.com/office/drawing/2014/main" id="{2582F3CB-BBBA-47CC-97F0-18DE1244608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0" name="直線コネクタ 549">
          <a:extLst>
            <a:ext uri="{FF2B5EF4-FFF2-40B4-BE49-F238E27FC236}">
              <a16:creationId xmlns:a16="http://schemas.microsoft.com/office/drawing/2014/main" id="{7C85A4B5-0ED9-4156-9323-D171640FE41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551" name="【児童館】&#10;有形固定資産減価償却率最大値テキスト">
          <a:extLst>
            <a:ext uri="{FF2B5EF4-FFF2-40B4-BE49-F238E27FC236}">
              <a16:creationId xmlns:a16="http://schemas.microsoft.com/office/drawing/2014/main" id="{9A977637-F33B-4192-9044-46285B3D2D0F}"/>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552" name="直線コネクタ 551">
          <a:extLst>
            <a:ext uri="{FF2B5EF4-FFF2-40B4-BE49-F238E27FC236}">
              <a16:creationId xmlns:a16="http://schemas.microsoft.com/office/drawing/2014/main" id="{4D8A9DB1-A113-4E01-8CA6-FA075EC7350C}"/>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553" name="【児童館】&#10;有形固定資産減価償却率平均値テキスト">
          <a:extLst>
            <a:ext uri="{FF2B5EF4-FFF2-40B4-BE49-F238E27FC236}">
              <a16:creationId xmlns:a16="http://schemas.microsoft.com/office/drawing/2014/main" id="{6D366AD1-C897-443D-A88A-F4758C98461C}"/>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554" name="フローチャート: 判断 553">
          <a:extLst>
            <a:ext uri="{FF2B5EF4-FFF2-40B4-BE49-F238E27FC236}">
              <a16:creationId xmlns:a16="http://schemas.microsoft.com/office/drawing/2014/main" id="{2E2EAEFB-5B48-478A-BBD3-D59E2BA8ABC8}"/>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555" name="フローチャート: 判断 554">
          <a:extLst>
            <a:ext uri="{FF2B5EF4-FFF2-40B4-BE49-F238E27FC236}">
              <a16:creationId xmlns:a16="http://schemas.microsoft.com/office/drawing/2014/main" id="{D2262067-DB41-4712-AE7B-743EA59788D2}"/>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556" name="フローチャート: 判断 555">
          <a:extLst>
            <a:ext uri="{FF2B5EF4-FFF2-40B4-BE49-F238E27FC236}">
              <a16:creationId xmlns:a16="http://schemas.microsoft.com/office/drawing/2014/main" id="{9759406F-F621-408C-A714-AC83856430BC}"/>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557" name="フローチャート: 判断 556">
          <a:extLst>
            <a:ext uri="{FF2B5EF4-FFF2-40B4-BE49-F238E27FC236}">
              <a16:creationId xmlns:a16="http://schemas.microsoft.com/office/drawing/2014/main" id="{705FEC9E-08A8-43E5-A58C-B621A6AC4876}"/>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558" name="フローチャート: 判断 557">
          <a:extLst>
            <a:ext uri="{FF2B5EF4-FFF2-40B4-BE49-F238E27FC236}">
              <a16:creationId xmlns:a16="http://schemas.microsoft.com/office/drawing/2014/main" id="{C3D5E8E2-476D-4FE2-8B84-0A614D6DF785}"/>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ACD7CF7F-A8AC-46A2-8830-2014741A190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20055894-848C-4396-AE0D-DCB145CE87B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6FDEA425-6C15-432A-ADD8-82A82FDE759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3228FBEB-593F-4E49-882D-72BD83DA7FD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4E2B0736-784D-4C44-B7CC-9EEB444A86A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564" name="楕円 563">
          <a:extLst>
            <a:ext uri="{FF2B5EF4-FFF2-40B4-BE49-F238E27FC236}">
              <a16:creationId xmlns:a16="http://schemas.microsoft.com/office/drawing/2014/main" id="{946C3F07-4846-4AC7-843E-0B6BB55972BD}"/>
            </a:ext>
          </a:extLst>
        </xdr:cNvPr>
        <xdr:cNvSpPr/>
      </xdr:nvSpPr>
      <xdr:spPr>
        <a:xfrm>
          <a:off x="162687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78757</xdr:rowOff>
    </xdr:from>
    <xdr:ext cx="405111" cy="259045"/>
    <xdr:sp macro="" textlink="">
      <xdr:nvSpPr>
        <xdr:cNvPr id="565" name="【児童館】&#10;有形固定資産減価償却率該当値テキスト">
          <a:extLst>
            <a:ext uri="{FF2B5EF4-FFF2-40B4-BE49-F238E27FC236}">
              <a16:creationId xmlns:a16="http://schemas.microsoft.com/office/drawing/2014/main" id="{0B7E319C-2B1C-4EA1-8DE6-9FB31C6D5519}"/>
            </a:ext>
          </a:extLst>
        </xdr:cNvPr>
        <xdr:cNvSpPr txBox="1"/>
      </xdr:nvSpPr>
      <xdr:spPr>
        <a:xfrm>
          <a:off x="16357600"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86361</xdr:rowOff>
    </xdr:from>
    <xdr:to>
      <xdr:col>81</xdr:col>
      <xdr:colOff>101600</xdr:colOff>
      <xdr:row>84</xdr:row>
      <xdr:rowOff>16511</xdr:rowOff>
    </xdr:to>
    <xdr:sp macro="" textlink="">
      <xdr:nvSpPr>
        <xdr:cNvPr id="566" name="楕円 565">
          <a:extLst>
            <a:ext uri="{FF2B5EF4-FFF2-40B4-BE49-F238E27FC236}">
              <a16:creationId xmlns:a16="http://schemas.microsoft.com/office/drawing/2014/main" id="{53F655B2-033D-42FD-85EB-3E6A307CD701}"/>
            </a:ext>
          </a:extLst>
        </xdr:cNvPr>
        <xdr:cNvSpPr/>
      </xdr:nvSpPr>
      <xdr:spPr>
        <a:xfrm>
          <a:off x="15430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106680</xdr:rowOff>
    </xdr:from>
    <xdr:to>
      <xdr:col>85</xdr:col>
      <xdr:colOff>127000</xdr:colOff>
      <xdr:row>83</xdr:row>
      <xdr:rowOff>137161</xdr:rowOff>
    </xdr:to>
    <xdr:cxnSp macro="">
      <xdr:nvCxnSpPr>
        <xdr:cNvPr id="567" name="直線コネクタ 566">
          <a:extLst>
            <a:ext uri="{FF2B5EF4-FFF2-40B4-BE49-F238E27FC236}">
              <a16:creationId xmlns:a16="http://schemas.microsoft.com/office/drawing/2014/main" id="{840A8F80-A607-4ED9-9F0F-AA2AF3740B0E}"/>
            </a:ext>
          </a:extLst>
        </xdr:cNvPr>
        <xdr:cNvCxnSpPr/>
      </xdr:nvCxnSpPr>
      <xdr:spPr>
        <a:xfrm flipV="1">
          <a:off x="15481300" y="14165580"/>
          <a:ext cx="838200" cy="20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80645</xdr:rowOff>
    </xdr:from>
    <xdr:to>
      <xdr:col>76</xdr:col>
      <xdr:colOff>165100</xdr:colOff>
      <xdr:row>84</xdr:row>
      <xdr:rowOff>10795</xdr:rowOff>
    </xdr:to>
    <xdr:sp macro="" textlink="">
      <xdr:nvSpPr>
        <xdr:cNvPr id="568" name="楕円 567">
          <a:extLst>
            <a:ext uri="{FF2B5EF4-FFF2-40B4-BE49-F238E27FC236}">
              <a16:creationId xmlns:a16="http://schemas.microsoft.com/office/drawing/2014/main" id="{ACE42E88-05D1-4D27-B715-B6E8C5DA264D}"/>
            </a:ext>
          </a:extLst>
        </xdr:cNvPr>
        <xdr:cNvSpPr/>
      </xdr:nvSpPr>
      <xdr:spPr>
        <a:xfrm>
          <a:off x="14541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131445</xdr:rowOff>
    </xdr:from>
    <xdr:to>
      <xdr:col>81</xdr:col>
      <xdr:colOff>50800</xdr:colOff>
      <xdr:row>83</xdr:row>
      <xdr:rowOff>137161</xdr:rowOff>
    </xdr:to>
    <xdr:cxnSp macro="">
      <xdr:nvCxnSpPr>
        <xdr:cNvPr id="569" name="直線コネクタ 568">
          <a:extLst>
            <a:ext uri="{FF2B5EF4-FFF2-40B4-BE49-F238E27FC236}">
              <a16:creationId xmlns:a16="http://schemas.microsoft.com/office/drawing/2014/main" id="{C0E795EF-ED90-4FBA-B5A5-05D3E7BE1D59}"/>
            </a:ext>
          </a:extLst>
        </xdr:cNvPr>
        <xdr:cNvCxnSpPr/>
      </xdr:nvCxnSpPr>
      <xdr:spPr>
        <a:xfrm>
          <a:off x="14592300" y="143617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59689</xdr:rowOff>
    </xdr:from>
    <xdr:to>
      <xdr:col>72</xdr:col>
      <xdr:colOff>38100</xdr:colOff>
      <xdr:row>83</xdr:row>
      <xdr:rowOff>161289</xdr:rowOff>
    </xdr:to>
    <xdr:sp macro="" textlink="">
      <xdr:nvSpPr>
        <xdr:cNvPr id="570" name="楕円 569">
          <a:extLst>
            <a:ext uri="{FF2B5EF4-FFF2-40B4-BE49-F238E27FC236}">
              <a16:creationId xmlns:a16="http://schemas.microsoft.com/office/drawing/2014/main" id="{DEFB4F4C-3D4D-4755-AF12-5136FC9198CA}"/>
            </a:ext>
          </a:extLst>
        </xdr:cNvPr>
        <xdr:cNvSpPr/>
      </xdr:nvSpPr>
      <xdr:spPr>
        <a:xfrm>
          <a:off x="13652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110489</xdr:rowOff>
    </xdr:from>
    <xdr:to>
      <xdr:col>76</xdr:col>
      <xdr:colOff>114300</xdr:colOff>
      <xdr:row>83</xdr:row>
      <xdr:rowOff>131445</xdr:rowOff>
    </xdr:to>
    <xdr:cxnSp macro="">
      <xdr:nvCxnSpPr>
        <xdr:cNvPr id="571" name="直線コネクタ 570">
          <a:extLst>
            <a:ext uri="{FF2B5EF4-FFF2-40B4-BE49-F238E27FC236}">
              <a16:creationId xmlns:a16="http://schemas.microsoft.com/office/drawing/2014/main" id="{9476C72D-D1AE-4CA9-B937-8B319FD61387}"/>
            </a:ext>
          </a:extLst>
        </xdr:cNvPr>
        <xdr:cNvCxnSpPr/>
      </xdr:nvCxnSpPr>
      <xdr:spPr>
        <a:xfrm>
          <a:off x="13703300" y="14340839"/>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15875</xdr:rowOff>
    </xdr:from>
    <xdr:to>
      <xdr:col>67</xdr:col>
      <xdr:colOff>101600</xdr:colOff>
      <xdr:row>83</xdr:row>
      <xdr:rowOff>117475</xdr:rowOff>
    </xdr:to>
    <xdr:sp macro="" textlink="">
      <xdr:nvSpPr>
        <xdr:cNvPr id="572" name="楕円 571">
          <a:extLst>
            <a:ext uri="{FF2B5EF4-FFF2-40B4-BE49-F238E27FC236}">
              <a16:creationId xmlns:a16="http://schemas.microsoft.com/office/drawing/2014/main" id="{4E479EE0-B99F-4C62-B534-8F0A42E627EF}"/>
            </a:ext>
          </a:extLst>
        </xdr:cNvPr>
        <xdr:cNvSpPr/>
      </xdr:nvSpPr>
      <xdr:spPr>
        <a:xfrm>
          <a:off x="12763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66675</xdr:rowOff>
    </xdr:from>
    <xdr:to>
      <xdr:col>71</xdr:col>
      <xdr:colOff>177800</xdr:colOff>
      <xdr:row>83</xdr:row>
      <xdr:rowOff>110489</xdr:rowOff>
    </xdr:to>
    <xdr:cxnSp macro="">
      <xdr:nvCxnSpPr>
        <xdr:cNvPr id="573" name="直線コネクタ 572">
          <a:extLst>
            <a:ext uri="{FF2B5EF4-FFF2-40B4-BE49-F238E27FC236}">
              <a16:creationId xmlns:a16="http://schemas.microsoft.com/office/drawing/2014/main" id="{9AD46576-F3B4-422B-877F-85F2FE755E82}"/>
            </a:ext>
          </a:extLst>
        </xdr:cNvPr>
        <xdr:cNvCxnSpPr/>
      </xdr:nvCxnSpPr>
      <xdr:spPr>
        <a:xfrm>
          <a:off x="12814300" y="1429702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574" name="n_1aveValue【児童館】&#10;有形固定資産減価償却率">
          <a:extLst>
            <a:ext uri="{FF2B5EF4-FFF2-40B4-BE49-F238E27FC236}">
              <a16:creationId xmlns:a16="http://schemas.microsoft.com/office/drawing/2014/main" id="{13A9D257-2890-4F6B-9986-266F1EE9556D}"/>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575" name="n_2aveValue【児童館】&#10;有形固定資産減価償却率">
          <a:extLst>
            <a:ext uri="{FF2B5EF4-FFF2-40B4-BE49-F238E27FC236}">
              <a16:creationId xmlns:a16="http://schemas.microsoft.com/office/drawing/2014/main" id="{F07F1471-60C3-4AD2-9296-06D9D5AFF02D}"/>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576" name="n_3aveValue【児童館】&#10;有形固定資産減価償却率">
          <a:extLst>
            <a:ext uri="{FF2B5EF4-FFF2-40B4-BE49-F238E27FC236}">
              <a16:creationId xmlns:a16="http://schemas.microsoft.com/office/drawing/2014/main" id="{8D7C46BE-5EC1-4565-BAD5-F619EBFD50B2}"/>
            </a:ext>
          </a:extLst>
        </xdr:cNvPr>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577" name="n_4aveValue【児童館】&#10;有形固定資産減価償却率">
          <a:extLst>
            <a:ext uri="{FF2B5EF4-FFF2-40B4-BE49-F238E27FC236}">
              <a16:creationId xmlns:a16="http://schemas.microsoft.com/office/drawing/2014/main" id="{B9FD87E8-55A6-4D00-919D-DAB82002D89F}"/>
            </a:ext>
          </a:extLst>
        </xdr:cNvPr>
        <xdr:cNvSpPr txBox="1"/>
      </xdr:nvSpPr>
      <xdr:spPr>
        <a:xfrm>
          <a:off x="12611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7638</xdr:rowOff>
    </xdr:from>
    <xdr:ext cx="405111" cy="259045"/>
    <xdr:sp macro="" textlink="">
      <xdr:nvSpPr>
        <xdr:cNvPr id="578" name="n_1mainValue【児童館】&#10;有形固定資産減価償却率">
          <a:extLst>
            <a:ext uri="{FF2B5EF4-FFF2-40B4-BE49-F238E27FC236}">
              <a16:creationId xmlns:a16="http://schemas.microsoft.com/office/drawing/2014/main" id="{3B3F4B74-77AE-4A88-A753-D2C277D1E333}"/>
            </a:ext>
          </a:extLst>
        </xdr:cNvPr>
        <xdr:cNvSpPr txBox="1"/>
      </xdr:nvSpPr>
      <xdr:spPr>
        <a:xfrm>
          <a:off x="15266044"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1922</xdr:rowOff>
    </xdr:from>
    <xdr:ext cx="405111" cy="259045"/>
    <xdr:sp macro="" textlink="">
      <xdr:nvSpPr>
        <xdr:cNvPr id="579" name="n_2mainValue【児童館】&#10;有形固定資産減価償却率">
          <a:extLst>
            <a:ext uri="{FF2B5EF4-FFF2-40B4-BE49-F238E27FC236}">
              <a16:creationId xmlns:a16="http://schemas.microsoft.com/office/drawing/2014/main" id="{D10C57E8-6C4B-4FD6-A7A5-7F7D0FE8D11F}"/>
            </a:ext>
          </a:extLst>
        </xdr:cNvPr>
        <xdr:cNvSpPr txBox="1"/>
      </xdr:nvSpPr>
      <xdr:spPr>
        <a:xfrm>
          <a:off x="14389744"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152416</xdr:rowOff>
    </xdr:from>
    <xdr:ext cx="405111" cy="259045"/>
    <xdr:sp macro="" textlink="">
      <xdr:nvSpPr>
        <xdr:cNvPr id="580" name="n_3mainValue【児童館】&#10;有形固定資産減価償却率">
          <a:extLst>
            <a:ext uri="{FF2B5EF4-FFF2-40B4-BE49-F238E27FC236}">
              <a16:creationId xmlns:a16="http://schemas.microsoft.com/office/drawing/2014/main" id="{A964439D-0F5E-4796-AFF4-D2567428F910}"/>
            </a:ext>
          </a:extLst>
        </xdr:cNvPr>
        <xdr:cNvSpPr txBox="1"/>
      </xdr:nvSpPr>
      <xdr:spPr>
        <a:xfrm>
          <a:off x="135007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108602</xdr:rowOff>
    </xdr:from>
    <xdr:ext cx="405111" cy="259045"/>
    <xdr:sp macro="" textlink="">
      <xdr:nvSpPr>
        <xdr:cNvPr id="581" name="n_4mainValue【児童館】&#10;有形固定資産減価償却率">
          <a:extLst>
            <a:ext uri="{FF2B5EF4-FFF2-40B4-BE49-F238E27FC236}">
              <a16:creationId xmlns:a16="http://schemas.microsoft.com/office/drawing/2014/main" id="{F7A7331D-28DA-4B91-9516-1598848CC973}"/>
            </a:ext>
          </a:extLst>
        </xdr:cNvPr>
        <xdr:cNvSpPr txBox="1"/>
      </xdr:nvSpPr>
      <xdr:spPr>
        <a:xfrm>
          <a:off x="126117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B4969266-F460-4DDB-BB1C-04BCE092B0D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E8132DC0-55F8-4DC9-A879-1546A714588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84D0EED9-FF0B-4D8A-9551-79675A4EFA1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88A9D98B-50B7-4433-B3FC-561B7BC5B3F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A1B0D709-BE4B-493E-BAFB-43F353901A1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91991C10-40A9-4767-ACC4-1D99002A5CE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354B5CB7-5723-4E72-9B29-2701EBAC219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97283223-0057-4164-B8D9-6FC9CB0DBF7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0" name="テキスト ボックス 589">
          <a:extLst>
            <a:ext uri="{FF2B5EF4-FFF2-40B4-BE49-F238E27FC236}">
              <a16:creationId xmlns:a16="http://schemas.microsoft.com/office/drawing/2014/main" id="{4FE5CC07-EABD-4357-9F1A-662D6D493F5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7F3D93D7-C828-4F00-8B5F-CC3068EC4D9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2" name="直線コネクタ 591">
          <a:extLst>
            <a:ext uri="{FF2B5EF4-FFF2-40B4-BE49-F238E27FC236}">
              <a16:creationId xmlns:a16="http://schemas.microsoft.com/office/drawing/2014/main" id="{F7EC0024-DF92-4F66-B581-C4C7C847B0B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3" name="テキスト ボックス 592">
          <a:extLst>
            <a:ext uri="{FF2B5EF4-FFF2-40B4-BE49-F238E27FC236}">
              <a16:creationId xmlns:a16="http://schemas.microsoft.com/office/drawing/2014/main" id="{5A800620-3A5D-4919-83D1-04EE60F5D1C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4" name="直線コネクタ 593">
          <a:extLst>
            <a:ext uri="{FF2B5EF4-FFF2-40B4-BE49-F238E27FC236}">
              <a16:creationId xmlns:a16="http://schemas.microsoft.com/office/drawing/2014/main" id="{B3B3CB38-22A4-4C0C-8455-A3AA3918618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5" name="テキスト ボックス 594">
          <a:extLst>
            <a:ext uri="{FF2B5EF4-FFF2-40B4-BE49-F238E27FC236}">
              <a16:creationId xmlns:a16="http://schemas.microsoft.com/office/drawing/2014/main" id="{76B8E5BD-0F68-45CC-9B86-D1EA5558A22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6" name="直線コネクタ 595">
          <a:extLst>
            <a:ext uri="{FF2B5EF4-FFF2-40B4-BE49-F238E27FC236}">
              <a16:creationId xmlns:a16="http://schemas.microsoft.com/office/drawing/2014/main" id="{39661156-0FC3-4DF4-A63A-3235FEA7A75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7" name="テキスト ボックス 596">
          <a:extLst>
            <a:ext uri="{FF2B5EF4-FFF2-40B4-BE49-F238E27FC236}">
              <a16:creationId xmlns:a16="http://schemas.microsoft.com/office/drawing/2014/main" id="{FB6E396C-15ED-44F9-96F9-549BA3A9101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8" name="直線コネクタ 597">
          <a:extLst>
            <a:ext uri="{FF2B5EF4-FFF2-40B4-BE49-F238E27FC236}">
              <a16:creationId xmlns:a16="http://schemas.microsoft.com/office/drawing/2014/main" id="{F891EAE4-CBCB-4974-AD3C-EAB9495B1E2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9" name="テキスト ボックス 598">
          <a:extLst>
            <a:ext uri="{FF2B5EF4-FFF2-40B4-BE49-F238E27FC236}">
              <a16:creationId xmlns:a16="http://schemas.microsoft.com/office/drawing/2014/main" id="{20932908-F585-4736-A4A5-F178601A459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0" name="直線コネクタ 599">
          <a:extLst>
            <a:ext uri="{FF2B5EF4-FFF2-40B4-BE49-F238E27FC236}">
              <a16:creationId xmlns:a16="http://schemas.microsoft.com/office/drawing/2014/main" id="{F92D7BB0-96D2-4ABC-AEF6-E5DF59E6F19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1" name="テキスト ボックス 600">
          <a:extLst>
            <a:ext uri="{FF2B5EF4-FFF2-40B4-BE49-F238E27FC236}">
              <a16:creationId xmlns:a16="http://schemas.microsoft.com/office/drawing/2014/main" id="{9227F69F-FE09-483C-8DE5-27841B9762C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2" name="直線コネクタ 601">
          <a:extLst>
            <a:ext uri="{FF2B5EF4-FFF2-40B4-BE49-F238E27FC236}">
              <a16:creationId xmlns:a16="http://schemas.microsoft.com/office/drawing/2014/main" id="{70F2D92A-5481-4436-8C31-5D8EB39794A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3" name="テキスト ボックス 602">
          <a:extLst>
            <a:ext uri="{FF2B5EF4-FFF2-40B4-BE49-F238E27FC236}">
              <a16:creationId xmlns:a16="http://schemas.microsoft.com/office/drawing/2014/main" id="{6101D941-F49A-487B-A261-9AA42BDBD1C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E852DCDA-4CB3-484A-93B6-34767EB94E1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D440CC9B-E7B4-4BD7-8E37-29326248E69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95A64B50-62EB-47EB-B97A-1E5187C5982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607" name="直線コネクタ 606">
          <a:extLst>
            <a:ext uri="{FF2B5EF4-FFF2-40B4-BE49-F238E27FC236}">
              <a16:creationId xmlns:a16="http://schemas.microsoft.com/office/drawing/2014/main" id="{7094BCBB-377C-4B25-B8DB-47C2B67E377E}"/>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608" name="【児童館】&#10;一人当たり面積最小値テキスト">
          <a:extLst>
            <a:ext uri="{FF2B5EF4-FFF2-40B4-BE49-F238E27FC236}">
              <a16:creationId xmlns:a16="http://schemas.microsoft.com/office/drawing/2014/main" id="{B8F266B0-33BF-4313-8F2E-F82F06723FE8}"/>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609" name="直線コネクタ 608">
          <a:extLst>
            <a:ext uri="{FF2B5EF4-FFF2-40B4-BE49-F238E27FC236}">
              <a16:creationId xmlns:a16="http://schemas.microsoft.com/office/drawing/2014/main" id="{FD20BDAB-CB84-40CC-A723-B962A75CC9F1}"/>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610" name="【児童館】&#10;一人当たり面積最大値テキスト">
          <a:extLst>
            <a:ext uri="{FF2B5EF4-FFF2-40B4-BE49-F238E27FC236}">
              <a16:creationId xmlns:a16="http://schemas.microsoft.com/office/drawing/2014/main" id="{EADF2979-65FB-45B6-B6F1-D1C92CEC8D3C}"/>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611" name="直線コネクタ 610">
          <a:extLst>
            <a:ext uri="{FF2B5EF4-FFF2-40B4-BE49-F238E27FC236}">
              <a16:creationId xmlns:a16="http://schemas.microsoft.com/office/drawing/2014/main" id="{DB49BD9C-867E-4F04-9063-41D984896BB3}"/>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612" name="【児童館】&#10;一人当たり面積平均値テキスト">
          <a:extLst>
            <a:ext uri="{FF2B5EF4-FFF2-40B4-BE49-F238E27FC236}">
              <a16:creationId xmlns:a16="http://schemas.microsoft.com/office/drawing/2014/main" id="{A8BF3951-69FA-4D1C-8E2B-001733DF4968}"/>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613" name="フローチャート: 判断 612">
          <a:extLst>
            <a:ext uri="{FF2B5EF4-FFF2-40B4-BE49-F238E27FC236}">
              <a16:creationId xmlns:a16="http://schemas.microsoft.com/office/drawing/2014/main" id="{DA49D315-786F-4FF4-8154-635F7310362A}"/>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614" name="フローチャート: 判断 613">
          <a:extLst>
            <a:ext uri="{FF2B5EF4-FFF2-40B4-BE49-F238E27FC236}">
              <a16:creationId xmlns:a16="http://schemas.microsoft.com/office/drawing/2014/main" id="{F73204AC-CA4F-4418-903C-79E5D0B24B45}"/>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615" name="フローチャート: 判断 614">
          <a:extLst>
            <a:ext uri="{FF2B5EF4-FFF2-40B4-BE49-F238E27FC236}">
              <a16:creationId xmlns:a16="http://schemas.microsoft.com/office/drawing/2014/main" id="{B7C234B6-25A2-4E9E-9E63-59B298F9D65E}"/>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616" name="フローチャート: 判断 615">
          <a:extLst>
            <a:ext uri="{FF2B5EF4-FFF2-40B4-BE49-F238E27FC236}">
              <a16:creationId xmlns:a16="http://schemas.microsoft.com/office/drawing/2014/main" id="{B52BD511-B61F-4D5C-9BF6-6CDF372B8813}"/>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617" name="フローチャート: 判断 616">
          <a:extLst>
            <a:ext uri="{FF2B5EF4-FFF2-40B4-BE49-F238E27FC236}">
              <a16:creationId xmlns:a16="http://schemas.microsoft.com/office/drawing/2014/main" id="{5474E2B1-1CE2-4163-B2C5-D005138B0025}"/>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66B146D2-C3C8-4091-9370-591F4C069EE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FA43AAB5-44EB-42F9-83AC-CEDD18A8632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56AEBD4-57DF-45AD-8AD3-D1885F2197B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F2E60D8-5A2E-447B-A1C8-BAC9E1F4768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26345508-DC2F-4681-A1D2-106B654ECC3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166914</xdr:rowOff>
    </xdr:from>
    <xdr:to>
      <xdr:col>116</xdr:col>
      <xdr:colOff>114300</xdr:colOff>
      <xdr:row>83</xdr:row>
      <xdr:rowOff>97064</xdr:rowOff>
    </xdr:to>
    <xdr:sp macro="" textlink="">
      <xdr:nvSpPr>
        <xdr:cNvPr id="623" name="楕円 622">
          <a:extLst>
            <a:ext uri="{FF2B5EF4-FFF2-40B4-BE49-F238E27FC236}">
              <a16:creationId xmlns:a16="http://schemas.microsoft.com/office/drawing/2014/main" id="{EEA5C32D-4F80-4287-B520-852D91A00EBF}"/>
            </a:ext>
          </a:extLst>
        </xdr:cNvPr>
        <xdr:cNvSpPr/>
      </xdr:nvSpPr>
      <xdr:spPr>
        <a:xfrm>
          <a:off x="221107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18341</xdr:rowOff>
    </xdr:from>
    <xdr:ext cx="469744" cy="259045"/>
    <xdr:sp macro="" textlink="">
      <xdr:nvSpPr>
        <xdr:cNvPr id="624" name="【児童館】&#10;一人当たり面積該当値テキスト">
          <a:extLst>
            <a:ext uri="{FF2B5EF4-FFF2-40B4-BE49-F238E27FC236}">
              <a16:creationId xmlns:a16="http://schemas.microsoft.com/office/drawing/2014/main" id="{3E7C858E-0694-4FDF-B986-AD7262819EB6}"/>
            </a:ext>
          </a:extLst>
        </xdr:cNvPr>
        <xdr:cNvSpPr txBox="1"/>
      </xdr:nvSpPr>
      <xdr:spPr>
        <a:xfrm>
          <a:off x="22199600" y="1407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166914</xdr:rowOff>
    </xdr:from>
    <xdr:to>
      <xdr:col>112</xdr:col>
      <xdr:colOff>38100</xdr:colOff>
      <xdr:row>83</xdr:row>
      <xdr:rowOff>97064</xdr:rowOff>
    </xdr:to>
    <xdr:sp macro="" textlink="">
      <xdr:nvSpPr>
        <xdr:cNvPr id="625" name="楕円 624">
          <a:extLst>
            <a:ext uri="{FF2B5EF4-FFF2-40B4-BE49-F238E27FC236}">
              <a16:creationId xmlns:a16="http://schemas.microsoft.com/office/drawing/2014/main" id="{92ECB485-F871-4C41-BBE3-B27C10C46E22}"/>
            </a:ext>
          </a:extLst>
        </xdr:cNvPr>
        <xdr:cNvSpPr/>
      </xdr:nvSpPr>
      <xdr:spPr>
        <a:xfrm>
          <a:off x="212725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46264</xdr:rowOff>
    </xdr:from>
    <xdr:to>
      <xdr:col>116</xdr:col>
      <xdr:colOff>63500</xdr:colOff>
      <xdr:row>83</xdr:row>
      <xdr:rowOff>46264</xdr:rowOff>
    </xdr:to>
    <xdr:cxnSp macro="">
      <xdr:nvCxnSpPr>
        <xdr:cNvPr id="626" name="直線コネクタ 625">
          <a:extLst>
            <a:ext uri="{FF2B5EF4-FFF2-40B4-BE49-F238E27FC236}">
              <a16:creationId xmlns:a16="http://schemas.microsoft.com/office/drawing/2014/main" id="{A6997CF2-DB97-4516-BA83-0EE74C2E26AA}"/>
            </a:ext>
          </a:extLst>
        </xdr:cNvPr>
        <xdr:cNvCxnSpPr/>
      </xdr:nvCxnSpPr>
      <xdr:spPr>
        <a:xfrm>
          <a:off x="21323300" y="142766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166914</xdr:rowOff>
    </xdr:from>
    <xdr:to>
      <xdr:col>107</xdr:col>
      <xdr:colOff>101600</xdr:colOff>
      <xdr:row>83</xdr:row>
      <xdr:rowOff>97064</xdr:rowOff>
    </xdr:to>
    <xdr:sp macro="" textlink="">
      <xdr:nvSpPr>
        <xdr:cNvPr id="627" name="楕円 626">
          <a:extLst>
            <a:ext uri="{FF2B5EF4-FFF2-40B4-BE49-F238E27FC236}">
              <a16:creationId xmlns:a16="http://schemas.microsoft.com/office/drawing/2014/main" id="{48622CB3-011B-43FF-BE2F-1B511617E22D}"/>
            </a:ext>
          </a:extLst>
        </xdr:cNvPr>
        <xdr:cNvSpPr/>
      </xdr:nvSpPr>
      <xdr:spPr>
        <a:xfrm>
          <a:off x="203835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46264</xdr:rowOff>
    </xdr:from>
    <xdr:to>
      <xdr:col>111</xdr:col>
      <xdr:colOff>177800</xdr:colOff>
      <xdr:row>83</xdr:row>
      <xdr:rowOff>46264</xdr:rowOff>
    </xdr:to>
    <xdr:cxnSp macro="">
      <xdr:nvCxnSpPr>
        <xdr:cNvPr id="628" name="直線コネクタ 627">
          <a:extLst>
            <a:ext uri="{FF2B5EF4-FFF2-40B4-BE49-F238E27FC236}">
              <a16:creationId xmlns:a16="http://schemas.microsoft.com/office/drawing/2014/main" id="{1E013955-1E77-4ABA-8A99-007911247A6E}"/>
            </a:ext>
          </a:extLst>
        </xdr:cNvPr>
        <xdr:cNvCxnSpPr/>
      </xdr:nvCxnSpPr>
      <xdr:spPr>
        <a:xfrm>
          <a:off x="20434300" y="142766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117929</xdr:rowOff>
    </xdr:from>
    <xdr:to>
      <xdr:col>102</xdr:col>
      <xdr:colOff>165100</xdr:colOff>
      <xdr:row>83</xdr:row>
      <xdr:rowOff>48079</xdr:rowOff>
    </xdr:to>
    <xdr:sp macro="" textlink="">
      <xdr:nvSpPr>
        <xdr:cNvPr id="629" name="楕円 628">
          <a:extLst>
            <a:ext uri="{FF2B5EF4-FFF2-40B4-BE49-F238E27FC236}">
              <a16:creationId xmlns:a16="http://schemas.microsoft.com/office/drawing/2014/main" id="{1A8264FD-534F-42AD-B241-A579E9639CEE}"/>
            </a:ext>
          </a:extLst>
        </xdr:cNvPr>
        <xdr:cNvSpPr/>
      </xdr:nvSpPr>
      <xdr:spPr>
        <a:xfrm>
          <a:off x="19494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168729</xdr:rowOff>
    </xdr:from>
    <xdr:to>
      <xdr:col>107</xdr:col>
      <xdr:colOff>50800</xdr:colOff>
      <xdr:row>83</xdr:row>
      <xdr:rowOff>46264</xdr:rowOff>
    </xdr:to>
    <xdr:cxnSp macro="">
      <xdr:nvCxnSpPr>
        <xdr:cNvPr id="630" name="直線コネクタ 629">
          <a:extLst>
            <a:ext uri="{FF2B5EF4-FFF2-40B4-BE49-F238E27FC236}">
              <a16:creationId xmlns:a16="http://schemas.microsoft.com/office/drawing/2014/main" id="{B667C87C-D9EE-49D5-A9EB-3BE2667A38D6}"/>
            </a:ext>
          </a:extLst>
        </xdr:cNvPr>
        <xdr:cNvCxnSpPr/>
      </xdr:nvCxnSpPr>
      <xdr:spPr>
        <a:xfrm>
          <a:off x="19545300" y="14227629"/>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117929</xdr:rowOff>
    </xdr:from>
    <xdr:to>
      <xdr:col>98</xdr:col>
      <xdr:colOff>38100</xdr:colOff>
      <xdr:row>83</xdr:row>
      <xdr:rowOff>48079</xdr:rowOff>
    </xdr:to>
    <xdr:sp macro="" textlink="">
      <xdr:nvSpPr>
        <xdr:cNvPr id="631" name="楕円 630">
          <a:extLst>
            <a:ext uri="{FF2B5EF4-FFF2-40B4-BE49-F238E27FC236}">
              <a16:creationId xmlns:a16="http://schemas.microsoft.com/office/drawing/2014/main" id="{F0223D3F-F899-4AFD-BF31-6E6B17DD7596}"/>
            </a:ext>
          </a:extLst>
        </xdr:cNvPr>
        <xdr:cNvSpPr/>
      </xdr:nvSpPr>
      <xdr:spPr>
        <a:xfrm>
          <a:off x="18605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168729</xdr:rowOff>
    </xdr:from>
    <xdr:to>
      <xdr:col>102</xdr:col>
      <xdr:colOff>114300</xdr:colOff>
      <xdr:row>82</xdr:row>
      <xdr:rowOff>168729</xdr:rowOff>
    </xdr:to>
    <xdr:cxnSp macro="">
      <xdr:nvCxnSpPr>
        <xdr:cNvPr id="632" name="直線コネクタ 631">
          <a:extLst>
            <a:ext uri="{FF2B5EF4-FFF2-40B4-BE49-F238E27FC236}">
              <a16:creationId xmlns:a16="http://schemas.microsoft.com/office/drawing/2014/main" id="{1BAC66C6-DC92-41C6-9803-EA9197933DF3}"/>
            </a:ext>
          </a:extLst>
        </xdr:cNvPr>
        <xdr:cNvCxnSpPr/>
      </xdr:nvCxnSpPr>
      <xdr:spPr>
        <a:xfrm>
          <a:off x="18656300" y="14227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633" name="n_1aveValue【児童館】&#10;一人当たり面積">
          <a:extLst>
            <a:ext uri="{FF2B5EF4-FFF2-40B4-BE49-F238E27FC236}">
              <a16:creationId xmlns:a16="http://schemas.microsoft.com/office/drawing/2014/main" id="{AFD2A7C8-F2DA-4B60-8C0B-617B237E926B}"/>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634" name="n_2aveValue【児童館】&#10;一人当たり面積">
          <a:extLst>
            <a:ext uri="{FF2B5EF4-FFF2-40B4-BE49-F238E27FC236}">
              <a16:creationId xmlns:a16="http://schemas.microsoft.com/office/drawing/2014/main" id="{67F3196D-96AD-447B-BF27-BAB4AFC9A587}"/>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635" name="n_3aveValue【児童館】&#10;一人当たり面積">
          <a:extLst>
            <a:ext uri="{FF2B5EF4-FFF2-40B4-BE49-F238E27FC236}">
              <a16:creationId xmlns:a16="http://schemas.microsoft.com/office/drawing/2014/main" id="{1EE49047-353E-4F96-9CCD-323F60930275}"/>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636" name="n_4aveValue【児童館】&#10;一人当たり面積">
          <a:extLst>
            <a:ext uri="{FF2B5EF4-FFF2-40B4-BE49-F238E27FC236}">
              <a16:creationId xmlns:a16="http://schemas.microsoft.com/office/drawing/2014/main" id="{56BEFAEA-1955-49A5-B53E-515FFDFE75C2}"/>
            </a:ext>
          </a:extLst>
        </xdr:cNvPr>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113591</xdr:rowOff>
    </xdr:from>
    <xdr:ext cx="469744" cy="259045"/>
    <xdr:sp macro="" textlink="">
      <xdr:nvSpPr>
        <xdr:cNvPr id="637" name="n_1mainValue【児童館】&#10;一人当たり面積">
          <a:extLst>
            <a:ext uri="{FF2B5EF4-FFF2-40B4-BE49-F238E27FC236}">
              <a16:creationId xmlns:a16="http://schemas.microsoft.com/office/drawing/2014/main" id="{84B11363-0AA0-4208-B6C5-0A1B7FB6A920}"/>
            </a:ext>
          </a:extLst>
        </xdr:cNvPr>
        <xdr:cNvSpPr txBox="1"/>
      </xdr:nvSpPr>
      <xdr:spPr>
        <a:xfrm>
          <a:off x="21075727" y="1400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113591</xdr:rowOff>
    </xdr:from>
    <xdr:ext cx="469744" cy="259045"/>
    <xdr:sp macro="" textlink="">
      <xdr:nvSpPr>
        <xdr:cNvPr id="638" name="n_2mainValue【児童館】&#10;一人当たり面積">
          <a:extLst>
            <a:ext uri="{FF2B5EF4-FFF2-40B4-BE49-F238E27FC236}">
              <a16:creationId xmlns:a16="http://schemas.microsoft.com/office/drawing/2014/main" id="{144FF463-4A7C-48B0-A6B4-6585C5EDABBA}"/>
            </a:ext>
          </a:extLst>
        </xdr:cNvPr>
        <xdr:cNvSpPr txBox="1"/>
      </xdr:nvSpPr>
      <xdr:spPr>
        <a:xfrm>
          <a:off x="20199427" y="1400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64606</xdr:rowOff>
    </xdr:from>
    <xdr:ext cx="469744" cy="259045"/>
    <xdr:sp macro="" textlink="">
      <xdr:nvSpPr>
        <xdr:cNvPr id="639" name="n_3mainValue【児童館】&#10;一人当たり面積">
          <a:extLst>
            <a:ext uri="{FF2B5EF4-FFF2-40B4-BE49-F238E27FC236}">
              <a16:creationId xmlns:a16="http://schemas.microsoft.com/office/drawing/2014/main" id="{1C13E35E-81ED-4488-B0B7-CEF1F177149B}"/>
            </a:ext>
          </a:extLst>
        </xdr:cNvPr>
        <xdr:cNvSpPr txBox="1"/>
      </xdr:nvSpPr>
      <xdr:spPr>
        <a:xfrm>
          <a:off x="19310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64606</xdr:rowOff>
    </xdr:from>
    <xdr:ext cx="469744" cy="259045"/>
    <xdr:sp macro="" textlink="">
      <xdr:nvSpPr>
        <xdr:cNvPr id="640" name="n_4mainValue【児童館】&#10;一人当たり面積">
          <a:extLst>
            <a:ext uri="{FF2B5EF4-FFF2-40B4-BE49-F238E27FC236}">
              <a16:creationId xmlns:a16="http://schemas.microsoft.com/office/drawing/2014/main" id="{E946AE17-B9E2-4446-B37A-229F144BD9AE}"/>
            </a:ext>
          </a:extLst>
        </xdr:cNvPr>
        <xdr:cNvSpPr txBox="1"/>
      </xdr:nvSpPr>
      <xdr:spPr>
        <a:xfrm>
          <a:off x="18421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BFE20A74-DC09-48C6-9DB7-9D5584F587F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3DA85555-669F-471B-B8F3-6ECA203415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ABFCA9D2-B0EB-4D9A-BA21-202CCD2903D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734245C5-28E7-4DD3-B113-C2144B72E6F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943FA651-450A-4B24-B457-93D8870FD26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76A4AF48-B6AB-4260-A4CF-0660D285BE3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838B62B-1B28-4254-A371-E9F67555FC5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2621CD08-B8CB-432A-8724-3117FBF576B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96917608-3485-4F56-88B5-B4D1D22F34C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E37C7561-12D9-477A-B887-5F7FC66E6CF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3B5DDCD4-B6DC-4191-A1C3-9216C41DC6F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49B497BD-9C52-4247-9AC5-CD503AEE18C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8AC290E2-3BBD-4FF4-B70D-113E260E717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A7E7BCD5-6CC7-448A-8B46-67F12C4BBF3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43E84690-E9D1-4B55-8219-B1C339EFFD1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F14E3330-3E3B-4536-A103-5B31B697772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10DD0B16-2811-4B05-A898-310F44C2271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E9F2FF59-A824-406C-8D25-CEC0BE209F7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906F718E-57B7-4337-A666-6CA5ED22CFA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12DE147C-7631-4752-A551-58B21CFDFF3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DD9AD900-E8E1-49BA-90CF-D852865C9269}"/>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3EE7530F-7AB1-49FC-AA1A-098C109BC7A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B1090041-22EA-4821-9735-ABB7DFA111D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9988E13F-02DD-4504-827B-7D317B0DC1F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665" name="直線コネクタ 664">
          <a:extLst>
            <a:ext uri="{FF2B5EF4-FFF2-40B4-BE49-F238E27FC236}">
              <a16:creationId xmlns:a16="http://schemas.microsoft.com/office/drawing/2014/main" id="{9425386F-4831-40E9-BE0B-44423CCF2764}"/>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666" name="【公民館】&#10;有形固定資産減価償却率最小値テキスト">
          <a:extLst>
            <a:ext uri="{FF2B5EF4-FFF2-40B4-BE49-F238E27FC236}">
              <a16:creationId xmlns:a16="http://schemas.microsoft.com/office/drawing/2014/main" id="{44F7D3A0-0A45-497A-B881-FE52A2617224}"/>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667" name="直線コネクタ 666">
          <a:extLst>
            <a:ext uri="{FF2B5EF4-FFF2-40B4-BE49-F238E27FC236}">
              <a16:creationId xmlns:a16="http://schemas.microsoft.com/office/drawing/2014/main" id="{BE533252-5ED4-4F2F-947B-92737A9E0B33}"/>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668" name="【公民館】&#10;有形固定資産減価償却率最大値テキスト">
          <a:extLst>
            <a:ext uri="{FF2B5EF4-FFF2-40B4-BE49-F238E27FC236}">
              <a16:creationId xmlns:a16="http://schemas.microsoft.com/office/drawing/2014/main" id="{E156DDE2-05BB-480E-BDB7-AB6A4C2C6597}"/>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669" name="直線コネクタ 668">
          <a:extLst>
            <a:ext uri="{FF2B5EF4-FFF2-40B4-BE49-F238E27FC236}">
              <a16:creationId xmlns:a16="http://schemas.microsoft.com/office/drawing/2014/main" id="{703EBB51-1340-4D6C-905A-6CB59B8102A3}"/>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670" name="【公民館】&#10;有形固定資産減価償却率平均値テキスト">
          <a:extLst>
            <a:ext uri="{FF2B5EF4-FFF2-40B4-BE49-F238E27FC236}">
              <a16:creationId xmlns:a16="http://schemas.microsoft.com/office/drawing/2014/main" id="{0470844B-9CF0-4E28-8AAB-3046BF97991C}"/>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671" name="フローチャート: 判断 670">
          <a:extLst>
            <a:ext uri="{FF2B5EF4-FFF2-40B4-BE49-F238E27FC236}">
              <a16:creationId xmlns:a16="http://schemas.microsoft.com/office/drawing/2014/main" id="{8FDAE6C7-DB17-4F99-B748-7FB7B71423AA}"/>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672" name="フローチャート: 判断 671">
          <a:extLst>
            <a:ext uri="{FF2B5EF4-FFF2-40B4-BE49-F238E27FC236}">
              <a16:creationId xmlns:a16="http://schemas.microsoft.com/office/drawing/2014/main" id="{B0120074-0286-4E66-9AFB-5D5C7337F533}"/>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673" name="フローチャート: 判断 672">
          <a:extLst>
            <a:ext uri="{FF2B5EF4-FFF2-40B4-BE49-F238E27FC236}">
              <a16:creationId xmlns:a16="http://schemas.microsoft.com/office/drawing/2014/main" id="{A8575A01-4756-46B7-996D-14CDAD6CC7FA}"/>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674" name="フローチャート: 判断 673">
          <a:extLst>
            <a:ext uri="{FF2B5EF4-FFF2-40B4-BE49-F238E27FC236}">
              <a16:creationId xmlns:a16="http://schemas.microsoft.com/office/drawing/2014/main" id="{E7062CAA-F158-402B-AD5C-7D92280A8C06}"/>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675" name="フローチャート: 判断 674">
          <a:extLst>
            <a:ext uri="{FF2B5EF4-FFF2-40B4-BE49-F238E27FC236}">
              <a16:creationId xmlns:a16="http://schemas.microsoft.com/office/drawing/2014/main" id="{0B550050-DFD9-42AD-9DA4-B110BE9B10F7}"/>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3D2B8F8-DDCF-415E-9386-3444394E7B5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906AAA84-F129-4AFC-AB2A-E0F6A4F45C7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3EDB2500-7E2B-460C-A94F-7D9384E504E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77998585-AFBC-4342-B497-E587AA04716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AD3F399-84E0-43ED-8203-616DEEDA8A7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101600</xdr:rowOff>
    </xdr:from>
    <xdr:to>
      <xdr:col>85</xdr:col>
      <xdr:colOff>177800</xdr:colOff>
      <xdr:row>105</xdr:row>
      <xdr:rowOff>31750</xdr:rowOff>
    </xdr:to>
    <xdr:sp macro="" textlink="">
      <xdr:nvSpPr>
        <xdr:cNvPr id="681" name="楕円 680">
          <a:extLst>
            <a:ext uri="{FF2B5EF4-FFF2-40B4-BE49-F238E27FC236}">
              <a16:creationId xmlns:a16="http://schemas.microsoft.com/office/drawing/2014/main" id="{1A14BF4F-6030-4A0E-BBC5-36E1F7868FB7}"/>
            </a:ext>
          </a:extLst>
        </xdr:cNvPr>
        <xdr:cNvSpPr/>
      </xdr:nvSpPr>
      <xdr:spPr>
        <a:xfrm>
          <a:off x="162687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80027</xdr:rowOff>
    </xdr:from>
    <xdr:ext cx="405111" cy="259045"/>
    <xdr:sp macro="" textlink="">
      <xdr:nvSpPr>
        <xdr:cNvPr id="682" name="【公民館】&#10;有形固定資産減価償却率該当値テキスト">
          <a:extLst>
            <a:ext uri="{FF2B5EF4-FFF2-40B4-BE49-F238E27FC236}">
              <a16:creationId xmlns:a16="http://schemas.microsoft.com/office/drawing/2014/main" id="{0FD529E0-D4BB-405A-A44F-277EEEED09A2}"/>
            </a:ext>
          </a:extLst>
        </xdr:cNvPr>
        <xdr:cNvSpPr txBox="1"/>
      </xdr:nvSpPr>
      <xdr:spPr>
        <a:xfrm>
          <a:off x="16357600" y="179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57786</xdr:rowOff>
    </xdr:from>
    <xdr:to>
      <xdr:col>81</xdr:col>
      <xdr:colOff>101600</xdr:colOff>
      <xdr:row>104</xdr:row>
      <xdr:rowOff>159386</xdr:rowOff>
    </xdr:to>
    <xdr:sp macro="" textlink="">
      <xdr:nvSpPr>
        <xdr:cNvPr id="683" name="楕円 682">
          <a:extLst>
            <a:ext uri="{FF2B5EF4-FFF2-40B4-BE49-F238E27FC236}">
              <a16:creationId xmlns:a16="http://schemas.microsoft.com/office/drawing/2014/main" id="{EFC70581-B3F6-4D54-906F-8217CCFF44CE}"/>
            </a:ext>
          </a:extLst>
        </xdr:cNvPr>
        <xdr:cNvSpPr/>
      </xdr:nvSpPr>
      <xdr:spPr>
        <a:xfrm>
          <a:off x="15430500" y="1788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108586</xdr:rowOff>
    </xdr:from>
    <xdr:to>
      <xdr:col>85</xdr:col>
      <xdr:colOff>127000</xdr:colOff>
      <xdr:row>104</xdr:row>
      <xdr:rowOff>152400</xdr:rowOff>
    </xdr:to>
    <xdr:cxnSp macro="">
      <xdr:nvCxnSpPr>
        <xdr:cNvPr id="684" name="直線コネクタ 683">
          <a:extLst>
            <a:ext uri="{FF2B5EF4-FFF2-40B4-BE49-F238E27FC236}">
              <a16:creationId xmlns:a16="http://schemas.microsoft.com/office/drawing/2014/main" id="{2A777539-95D9-4F82-8ED2-12EB69D06520}"/>
            </a:ext>
          </a:extLst>
        </xdr:cNvPr>
        <xdr:cNvCxnSpPr/>
      </xdr:nvCxnSpPr>
      <xdr:spPr>
        <a:xfrm>
          <a:off x="15481300" y="17939386"/>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154939</xdr:rowOff>
    </xdr:from>
    <xdr:to>
      <xdr:col>76</xdr:col>
      <xdr:colOff>165100</xdr:colOff>
      <xdr:row>106</xdr:row>
      <xdr:rowOff>85089</xdr:rowOff>
    </xdr:to>
    <xdr:sp macro="" textlink="">
      <xdr:nvSpPr>
        <xdr:cNvPr id="685" name="楕円 684">
          <a:extLst>
            <a:ext uri="{FF2B5EF4-FFF2-40B4-BE49-F238E27FC236}">
              <a16:creationId xmlns:a16="http://schemas.microsoft.com/office/drawing/2014/main" id="{B71FE5F1-5D36-48C1-83D7-5C939AD9D0C4}"/>
            </a:ext>
          </a:extLst>
        </xdr:cNvPr>
        <xdr:cNvSpPr/>
      </xdr:nvSpPr>
      <xdr:spPr>
        <a:xfrm>
          <a:off x="145415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108586</xdr:rowOff>
    </xdr:from>
    <xdr:to>
      <xdr:col>81</xdr:col>
      <xdr:colOff>50800</xdr:colOff>
      <xdr:row>106</xdr:row>
      <xdr:rowOff>34289</xdr:rowOff>
    </xdr:to>
    <xdr:cxnSp macro="">
      <xdr:nvCxnSpPr>
        <xdr:cNvPr id="686" name="直線コネクタ 685">
          <a:extLst>
            <a:ext uri="{FF2B5EF4-FFF2-40B4-BE49-F238E27FC236}">
              <a16:creationId xmlns:a16="http://schemas.microsoft.com/office/drawing/2014/main" id="{DA5B7FF5-1BBE-4626-B2E1-EA6D5508CA9C}"/>
            </a:ext>
          </a:extLst>
        </xdr:cNvPr>
        <xdr:cNvCxnSpPr/>
      </xdr:nvCxnSpPr>
      <xdr:spPr>
        <a:xfrm flipV="1">
          <a:off x="14592300" y="17939386"/>
          <a:ext cx="889000" cy="26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122555</xdr:rowOff>
    </xdr:from>
    <xdr:to>
      <xdr:col>72</xdr:col>
      <xdr:colOff>38100</xdr:colOff>
      <xdr:row>106</xdr:row>
      <xdr:rowOff>52705</xdr:rowOff>
    </xdr:to>
    <xdr:sp macro="" textlink="">
      <xdr:nvSpPr>
        <xdr:cNvPr id="687" name="楕円 686">
          <a:extLst>
            <a:ext uri="{FF2B5EF4-FFF2-40B4-BE49-F238E27FC236}">
              <a16:creationId xmlns:a16="http://schemas.microsoft.com/office/drawing/2014/main" id="{237DC92A-4F3A-4058-807A-68BB577ECAE8}"/>
            </a:ext>
          </a:extLst>
        </xdr:cNvPr>
        <xdr:cNvSpPr/>
      </xdr:nvSpPr>
      <xdr:spPr>
        <a:xfrm>
          <a:off x="13652500" y="181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1905</xdr:rowOff>
    </xdr:from>
    <xdr:to>
      <xdr:col>76</xdr:col>
      <xdr:colOff>114300</xdr:colOff>
      <xdr:row>106</xdr:row>
      <xdr:rowOff>34289</xdr:rowOff>
    </xdr:to>
    <xdr:cxnSp macro="">
      <xdr:nvCxnSpPr>
        <xdr:cNvPr id="688" name="直線コネクタ 687">
          <a:extLst>
            <a:ext uri="{FF2B5EF4-FFF2-40B4-BE49-F238E27FC236}">
              <a16:creationId xmlns:a16="http://schemas.microsoft.com/office/drawing/2014/main" id="{9A67B5D0-47C2-4C78-A7D0-3E461349D03E}"/>
            </a:ext>
          </a:extLst>
        </xdr:cNvPr>
        <xdr:cNvCxnSpPr/>
      </xdr:nvCxnSpPr>
      <xdr:spPr>
        <a:xfrm>
          <a:off x="13703300" y="1817560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80645</xdr:rowOff>
    </xdr:from>
    <xdr:to>
      <xdr:col>67</xdr:col>
      <xdr:colOff>101600</xdr:colOff>
      <xdr:row>106</xdr:row>
      <xdr:rowOff>10795</xdr:rowOff>
    </xdr:to>
    <xdr:sp macro="" textlink="">
      <xdr:nvSpPr>
        <xdr:cNvPr id="689" name="楕円 688">
          <a:extLst>
            <a:ext uri="{FF2B5EF4-FFF2-40B4-BE49-F238E27FC236}">
              <a16:creationId xmlns:a16="http://schemas.microsoft.com/office/drawing/2014/main" id="{15344B93-9216-40FD-A1FF-1B68C2F6FD87}"/>
            </a:ext>
          </a:extLst>
        </xdr:cNvPr>
        <xdr:cNvSpPr/>
      </xdr:nvSpPr>
      <xdr:spPr>
        <a:xfrm>
          <a:off x="12763500" y="180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131445</xdr:rowOff>
    </xdr:from>
    <xdr:to>
      <xdr:col>71</xdr:col>
      <xdr:colOff>177800</xdr:colOff>
      <xdr:row>106</xdr:row>
      <xdr:rowOff>1905</xdr:rowOff>
    </xdr:to>
    <xdr:cxnSp macro="">
      <xdr:nvCxnSpPr>
        <xdr:cNvPr id="690" name="直線コネクタ 689">
          <a:extLst>
            <a:ext uri="{FF2B5EF4-FFF2-40B4-BE49-F238E27FC236}">
              <a16:creationId xmlns:a16="http://schemas.microsoft.com/office/drawing/2014/main" id="{F26346BF-53D0-4D0C-980C-8F9EEC7D217B}"/>
            </a:ext>
          </a:extLst>
        </xdr:cNvPr>
        <xdr:cNvCxnSpPr/>
      </xdr:nvCxnSpPr>
      <xdr:spPr>
        <a:xfrm>
          <a:off x="12814300" y="181336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691" name="n_1aveValue【公民館】&#10;有形固定資産減価償却率">
          <a:extLst>
            <a:ext uri="{FF2B5EF4-FFF2-40B4-BE49-F238E27FC236}">
              <a16:creationId xmlns:a16="http://schemas.microsoft.com/office/drawing/2014/main" id="{CBF0E19F-F783-4BF9-B7C3-B2ED9F0D73C4}"/>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692" name="n_2aveValue【公民館】&#10;有形固定資産減価償却率">
          <a:extLst>
            <a:ext uri="{FF2B5EF4-FFF2-40B4-BE49-F238E27FC236}">
              <a16:creationId xmlns:a16="http://schemas.microsoft.com/office/drawing/2014/main" id="{FF8573A3-9995-4635-9F14-B35E135F0D11}"/>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693" name="n_3aveValue【公民館】&#10;有形固定資産減価償却率">
          <a:extLst>
            <a:ext uri="{FF2B5EF4-FFF2-40B4-BE49-F238E27FC236}">
              <a16:creationId xmlns:a16="http://schemas.microsoft.com/office/drawing/2014/main" id="{7DAAE055-060E-44CC-BC88-9F327CE7F421}"/>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694" name="n_4aveValue【公民館】&#10;有形固定資産減価償却率">
          <a:extLst>
            <a:ext uri="{FF2B5EF4-FFF2-40B4-BE49-F238E27FC236}">
              <a16:creationId xmlns:a16="http://schemas.microsoft.com/office/drawing/2014/main" id="{F5C9B75C-1C24-40C9-91EF-861669038912}"/>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4463</xdr:rowOff>
    </xdr:from>
    <xdr:ext cx="405111" cy="259045"/>
    <xdr:sp macro="" textlink="">
      <xdr:nvSpPr>
        <xdr:cNvPr id="695" name="n_1mainValue【公民館】&#10;有形固定資産減価償却率">
          <a:extLst>
            <a:ext uri="{FF2B5EF4-FFF2-40B4-BE49-F238E27FC236}">
              <a16:creationId xmlns:a16="http://schemas.microsoft.com/office/drawing/2014/main" id="{D8D78D31-79CE-40F2-827F-9F52CF45F86A}"/>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76216</xdr:rowOff>
    </xdr:from>
    <xdr:ext cx="405111" cy="259045"/>
    <xdr:sp macro="" textlink="">
      <xdr:nvSpPr>
        <xdr:cNvPr id="696" name="n_2mainValue【公民館】&#10;有形固定資産減価償却率">
          <a:extLst>
            <a:ext uri="{FF2B5EF4-FFF2-40B4-BE49-F238E27FC236}">
              <a16:creationId xmlns:a16="http://schemas.microsoft.com/office/drawing/2014/main" id="{C77D9A20-A5C5-4B5C-8EAB-9FB148FED0A2}"/>
            </a:ext>
          </a:extLst>
        </xdr:cNvPr>
        <xdr:cNvSpPr txBox="1"/>
      </xdr:nvSpPr>
      <xdr:spPr>
        <a:xfrm>
          <a:off x="14389744" y="1824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43832</xdr:rowOff>
    </xdr:from>
    <xdr:ext cx="405111" cy="259045"/>
    <xdr:sp macro="" textlink="">
      <xdr:nvSpPr>
        <xdr:cNvPr id="697" name="n_3mainValue【公民館】&#10;有形固定資産減価償却率">
          <a:extLst>
            <a:ext uri="{FF2B5EF4-FFF2-40B4-BE49-F238E27FC236}">
              <a16:creationId xmlns:a16="http://schemas.microsoft.com/office/drawing/2014/main" id="{8DF88354-7A58-4815-9700-50BA93F74685}"/>
            </a:ext>
          </a:extLst>
        </xdr:cNvPr>
        <xdr:cNvSpPr txBox="1"/>
      </xdr:nvSpPr>
      <xdr:spPr>
        <a:xfrm>
          <a:off x="13500744" y="1821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1922</xdr:rowOff>
    </xdr:from>
    <xdr:ext cx="405111" cy="259045"/>
    <xdr:sp macro="" textlink="">
      <xdr:nvSpPr>
        <xdr:cNvPr id="698" name="n_4mainValue【公民館】&#10;有形固定資産減価償却率">
          <a:extLst>
            <a:ext uri="{FF2B5EF4-FFF2-40B4-BE49-F238E27FC236}">
              <a16:creationId xmlns:a16="http://schemas.microsoft.com/office/drawing/2014/main" id="{62B97CEB-84A4-4D22-BDB2-B87DE126496C}"/>
            </a:ext>
          </a:extLst>
        </xdr:cNvPr>
        <xdr:cNvSpPr txBox="1"/>
      </xdr:nvSpPr>
      <xdr:spPr>
        <a:xfrm>
          <a:off x="126117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9C1E89ED-019C-4F0D-860B-16AC8D697FA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3EFFE5B8-2213-4CD7-AC8F-CBBA52DB26A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A8132D6B-F4EE-4FFD-B2AD-D769C153403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A1FE8139-A0D1-49D1-86A6-99F1381082C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FDB6350A-F96E-47EB-967A-4ED26D5F80D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480D8FE8-DB6E-4218-98E3-3A01D58CBBA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1AAA921F-1A5E-4652-8542-489B2450D33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93D5F72B-166E-4F3C-8433-8CD0F4FA1BC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2F4A2236-D9A3-429E-AA67-6BE178FD7C5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B42191CA-2A77-4363-B429-A90664A24D7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8615188C-9771-43C4-8281-599F7053493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9756F3A6-BB3A-457B-A54B-3CE5B1C2590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461670B4-0AC8-4B7B-B93E-01BCF54E02B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C24B645A-C59F-4ECE-8AF3-8377CE40198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60DF37FF-B2A6-448D-9E9C-6910A77D0A0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919E8E59-F6E6-4D1A-963A-86C861A18BC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26A1CCDC-72DA-4B5D-BCEC-3AED9E6919B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D289A206-782B-47B1-9450-82FA9A36AC5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65D6D3C9-DDF3-40E6-B12E-82F8C9A225D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CD554901-73A2-4C32-9FEA-922C4A556D8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250CDF8A-D846-4384-B68C-CFF091DF263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720" name="直線コネクタ 719">
          <a:extLst>
            <a:ext uri="{FF2B5EF4-FFF2-40B4-BE49-F238E27FC236}">
              <a16:creationId xmlns:a16="http://schemas.microsoft.com/office/drawing/2014/main" id="{D690221B-4EBB-4EA7-BCC7-4CC56939094E}"/>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721" name="【公民館】&#10;一人当たり面積最小値テキスト">
          <a:extLst>
            <a:ext uri="{FF2B5EF4-FFF2-40B4-BE49-F238E27FC236}">
              <a16:creationId xmlns:a16="http://schemas.microsoft.com/office/drawing/2014/main" id="{F7DEBEAB-C32A-44E2-A334-E4819365DE07}"/>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722" name="直線コネクタ 721">
          <a:extLst>
            <a:ext uri="{FF2B5EF4-FFF2-40B4-BE49-F238E27FC236}">
              <a16:creationId xmlns:a16="http://schemas.microsoft.com/office/drawing/2014/main" id="{B1BDA0CA-2203-4091-8A86-256FA18228F5}"/>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723" name="【公民館】&#10;一人当たり面積最大値テキスト">
          <a:extLst>
            <a:ext uri="{FF2B5EF4-FFF2-40B4-BE49-F238E27FC236}">
              <a16:creationId xmlns:a16="http://schemas.microsoft.com/office/drawing/2014/main" id="{EDF0A176-C69D-45AD-8865-1CA29B145113}"/>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724" name="直線コネクタ 723">
          <a:extLst>
            <a:ext uri="{FF2B5EF4-FFF2-40B4-BE49-F238E27FC236}">
              <a16:creationId xmlns:a16="http://schemas.microsoft.com/office/drawing/2014/main" id="{C00206BF-F204-44A2-BC2C-D02960B2A08E}"/>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725" name="【公民館】&#10;一人当たり面積平均値テキスト">
          <a:extLst>
            <a:ext uri="{FF2B5EF4-FFF2-40B4-BE49-F238E27FC236}">
              <a16:creationId xmlns:a16="http://schemas.microsoft.com/office/drawing/2014/main" id="{0C552FE6-A46A-42C3-857C-F97F5532B0E8}"/>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726" name="フローチャート: 判断 725">
          <a:extLst>
            <a:ext uri="{FF2B5EF4-FFF2-40B4-BE49-F238E27FC236}">
              <a16:creationId xmlns:a16="http://schemas.microsoft.com/office/drawing/2014/main" id="{4F5D0D22-204D-4910-9912-6B20AE1B2C73}"/>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727" name="フローチャート: 判断 726">
          <a:extLst>
            <a:ext uri="{FF2B5EF4-FFF2-40B4-BE49-F238E27FC236}">
              <a16:creationId xmlns:a16="http://schemas.microsoft.com/office/drawing/2014/main" id="{4E3269B4-3833-4E76-AD6C-65B5B3436974}"/>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728" name="フローチャート: 判断 727">
          <a:extLst>
            <a:ext uri="{FF2B5EF4-FFF2-40B4-BE49-F238E27FC236}">
              <a16:creationId xmlns:a16="http://schemas.microsoft.com/office/drawing/2014/main" id="{411E2796-A900-4A66-993B-92B176B33CD3}"/>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729" name="フローチャート: 判断 728">
          <a:extLst>
            <a:ext uri="{FF2B5EF4-FFF2-40B4-BE49-F238E27FC236}">
              <a16:creationId xmlns:a16="http://schemas.microsoft.com/office/drawing/2014/main" id="{B3E7D312-5641-4BA9-AC17-FD8E74D3ABA4}"/>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730" name="フローチャート: 判断 729">
          <a:extLst>
            <a:ext uri="{FF2B5EF4-FFF2-40B4-BE49-F238E27FC236}">
              <a16:creationId xmlns:a16="http://schemas.microsoft.com/office/drawing/2014/main" id="{93B5274E-FEE4-47A1-A59E-1ED1F9A1521B}"/>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B59B99F6-3B07-42A9-9053-ED979548875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8AAD8669-4AAC-456D-A7C2-45AA9418AB5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69EB14FD-4A5B-4D6F-B73C-1CFB7D9A8D0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4F88A230-F421-4398-AFCA-A58C1ED56DD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662CC568-2335-4FA0-95F6-62AF4FA7B93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167132</xdr:rowOff>
    </xdr:from>
    <xdr:to>
      <xdr:col>116</xdr:col>
      <xdr:colOff>114300</xdr:colOff>
      <xdr:row>108</xdr:row>
      <xdr:rowOff>97282</xdr:rowOff>
    </xdr:to>
    <xdr:sp macro="" textlink="">
      <xdr:nvSpPr>
        <xdr:cNvPr id="736" name="楕円 735">
          <a:extLst>
            <a:ext uri="{FF2B5EF4-FFF2-40B4-BE49-F238E27FC236}">
              <a16:creationId xmlns:a16="http://schemas.microsoft.com/office/drawing/2014/main" id="{BCA6F7D4-62AC-4935-9384-6E8871295192}"/>
            </a:ext>
          </a:extLst>
        </xdr:cNvPr>
        <xdr:cNvSpPr/>
      </xdr:nvSpPr>
      <xdr:spPr>
        <a:xfrm>
          <a:off x="22110700" y="1851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82059</xdr:rowOff>
    </xdr:from>
    <xdr:ext cx="469744" cy="259045"/>
    <xdr:sp macro="" textlink="">
      <xdr:nvSpPr>
        <xdr:cNvPr id="737" name="【公民館】&#10;一人当たり面積該当値テキスト">
          <a:extLst>
            <a:ext uri="{FF2B5EF4-FFF2-40B4-BE49-F238E27FC236}">
              <a16:creationId xmlns:a16="http://schemas.microsoft.com/office/drawing/2014/main" id="{F86AEEB6-3920-4799-84D0-AEDEC594EA07}"/>
            </a:ext>
          </a:extLst>
        </xdr:cNvPr>
        <xdr:cNvSpPr txBox="1"/>
      </xdr:nvSpPr>
      <xdr:spPr>
        <a:xfrm>
          <a:off x="22199600" y="1842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167132</xdr:rowOff>
    </xdr:from>
    <xdr:to>
      <xdr:col>112</xdr:col>
      <xdr:colOff>38100</xdr:colOff>
      <xdr:row>108</xdr:row>
      <xdr:rowOff>97282</xdr:rowOff>
    </xdr:to>
    <xdr:sp macro="" textlink="">
      <xdr:nvSpPr>
        <xdr:cNvPr id="738" name="楕円 737">
          <a:extLst>
            <a:ext uri="{FF2B5EF4-FFF2-40B4-BE49-F238E27FC236}">
              <a16:creationId xmlns:a16="http://schemas.microsoft.com/office/drawing/2014/main" id="{C0448C65-2C4C-49F1-B9C9-7E791FE7508C}"/>
            </a:ext>
          </a:extLst>
        </xdr:cNvPr>
        <xdr:cNvSpPr/>
      </xdr:nvSpPr>
      <xdr:spPr>
        <a:xfrm>
          <a:off x="21272500" y="1851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46482</xdr:rowOff>
    </xdr:from>
    <xdr:to>
      <xdr:col>116</xdr:col>
      <xdr:colOff>63500</xdr:colOff>
      <xdr:row>108</xdr:row>
      <xdr:rowOff>46482</xdr:rowOff>
    </xdr:to>
    <xdr:cxnSp macro="">
      <xdr:nvCxnSpPr>
        <xdr:cNvPr id="739" name="直線コネクタ 738">
          <a:extLst>
            <a:ext uri="{FF2B5EF4-FFF2-40B4-BE49-F238E27FC236}">
              <a16:creationId xmlns:a16="http://schemas.microsoft.com/office/drawing/2014/main" id="{BE67FEC2-DF12-4B38-831C-2F6AD29546D7}"/>
            </a:ext>
          </a:extLst>
        </xdr:cNvPr>
        <xdr:cNvCxnSpPr/>
      </xdr:nvCxnSpPr>
      <xdr:spPr>
        <a:xfrm>
          <a:off x="21323300" y="185630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169418</xdr:rowOff>
    </xdr:from>
    <xdr:to>
      <xdr:col>107</xdr:col>
      <xdr:colOff>101600</xdr:colOff>
      <xdr:row>108</xdr:row>
      <xdr:rowOff>99568</xdr:rowOff>
    </xdr:to>
    <xdr:sp macro="" textlink="">
      <xdr:nvSpPr>
        <xdr:cNvPr id="740" name="楕円 739">
          <a:extLst>
            <a:ext uri="{FF2B5EF4-FFF2-40B4-BE49-F238E27FC236}">
              <a16:creationId xmlns:a16="http://schemas.microsoft.com/office/drawing/2014/main" id="{A88AD12B-B1ED-437B-8A03-9107EF4509B1}"/>
            </a:ext>
          </a:extLst>
        </xdr:cNvPr>
        <xdr:cNvSpPr/>
      </xdr:nvSpPr>
      <xdr:spPr>
        <a:xfrm>
          <a:off x="20383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46482</xdr:rowOff>
    </xdr:from>
    <xdr:to>
      <xdr:col>111</xdr:col>
      <xdr:colOff>177800</xdr:colOff>
      <xdr:row>108</xdr:row>
      <xdr:rowOff>48768</xdr:rowOff>
    </xdr:to>
    <xdr:cxnSp macro="">
      <xdr:nvCxnSpPr>
        <xdr:cNvPr id="741" name="直線コネクタ 740">
          <a:extLst>
            <a:ext uri="{FF2B5EF4-FFF2-40B4-BE49-F238E27FC236}">
              <a16:creationId xmlns:a16="http://schemas.microsoft.com/office/drawing/2014/main" id="{448F1C29-E173-4898-B296-50784D5B15FE}"/>
            </a:ext>
          </a:extLst>
        </xdr:cNvPr>
        <xdr:cNvCxnSpPr/>
      </xdr:nvCxnSpPr>
      <xdr:spPr>
        <a:xfrm flipV="1">
          <a:off x="20434300" y="185630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137413</xdr:rowOff>
    </xdr:from>
    <xdr:to>
      <xdr:col>102</xdr:col>
      <xdr:colOff>165100</xdr:colOff>
      <xdr:row>108</xdr:row>
      <xdr:rowOff>67563</xdr:rowOff>
    </xdr:to>
    <xdr:sp macro="" textlink="">
      <xdr:nvSpPr>
        <xdr:cNvPr id="742" name="楕円 741">
          <a:extLst>
            <a:ext uri="{FF2B5EF4-FFF2-40B4-BE49-F238E27FC236}">
              <a16:creationId xmlns:a16="http://schemas.microsoft.com/office/drawing/2014/main" id="{6BDEB89D-D570-4E9E-830B-358239ED3E84}"/>
            </a:ext>
          </a:extLst>
        </xdr:cNvPr>
        <xdr:cNvSpPr/>
      </xdr:nvSpPr>
      <xdr:spPr>
        <a:xfrm>
          <a:off x="19494500" y="1848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16763</xdr:rowOff>
    </xdr:from>
    <xdr:to>
      <xdr:col>107</xdr:col>
      <xdr:colOff>50800</xdr:colOff>
      <xdr:row>108</xdr:row>
      <xdr:rowOff>48768</xdr:rowOff>
    </xdr:to>
    <xdr:cxnSp macro="">
      <xdr:nvCxnSpPr>
        <xdr:cNvPr id="743" name="直線コネクタ 742">
          <a:extLst>
            <a:ext uri="{FF2B5EF4-FFF2-40B4-BE49-F238E27FC236}">
              <a16:creationId xmlns:a16="http://schemas.microsoft.com/office/drawing/2014/main" id="{FE532CC8-6E36-4F66-A444-6E473F5DE03F}"/>
            </a:ext>
          </a:extLst>
        </xdr:cNvPr>
        <xdr:cNvCxnSpPr/>
      </xdr:nvCxnSpPr>
      <xdr:spPr>
        <a:xfrm>
          <a:off x="19545300" y="18533363"/>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137413</xdr:rowOff>
    </xdr:from>
    <xdr:to>
      <xdr:col>98</xdr:col>
      <xdr:colOff>38100</xdr:colOff>
      <xdr:row>108</xdr:row>
      <xdr:rowOff>67563</xdr:rowOff>
    </xdr:to>
    <xdr:sp macro="" textlink="">
      <xdr:nvSpPr>
        <xdr:cNvPr id="744" name="楕円 743">
          <a:extLst>
            <a:ext uri="{FF2B5EF4-FFF2-40B4-BE49-F238E27FC236}">
              <a16:creationId xmlns:a16="http://schemas.microsoft.com/office/drawing/2014/main" id="{BA5281D6-83A3-42BB-8B8F-9E402E6326D0}"/>
            </a:ext>
          </a:extLst>
        </xdr:cNvPr>
        <xdr:cNvSpPr/>
      </xdr:nvSpPr>
      <xdr:spPr>
        <a:xfrm>
          <a:off x="18605500" y="1848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16763</xdr:rowOff>
    </xdr:from>
    <xdr:to>
      <xdr:col>102</xdr:col>
      <xdr:colOff>114300</xdr:colOff>
      <xdr:row>108</xdr:row>
      <xdr:rowOff>16763</xdr:rowOff>
    </xdr:to>
    <xdr:cxnSp macro="">
      <xdr:nvCxnSpPr>
        <xdr:cNvPr id="745" name="直線コネクタ 744">
          <a:extLst>
            <a:ext uri="{FF2B5EF4-FFF2-40B4-BE49-F238E27FC236}">
              <a16:creationId xmlns:a16="http://schemas.microsoft.com/office/drawing/2014/main" id="{FFDAA966-9F33-4035-83DB-FC383DED0E65}"/>
            </a:ext>
          </a:extLst>
        </xdr:cNvPr>
        <xdr:cNvCxnSpPr/>
      </xdr:nvCxnSpPr>
      <xdr:spPr>
        <a:xfrm>
          <a:off x="18656300" y="18533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746" name="n_1aveValue【公民館】&#10;一人当たり面積">
          <a:extLst>
            <a:ext uri="{FF2B5EF4-FFF2-40B4-BE49-F238E27FC236}">
              <a16:creationId xmlns:a16="http://schemas.microsoft.com/office/drawing/2014/main" id="{26064093-B2DB-44F3-B751-77F1B153DD87}"/>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747" name="n_2aveValue【公民館】&#10;一人当たり面積">
          <a:extLst>
            <a:ext uri="{FF2B5EF4-FFF2-40B4-BE49-F238E27FC236}">
              <a16:creationId xmlns:a16="http://schemas.microsoft.com/office/drawing/2014/main" id="{88AD3B02-49D9-40A3-9E71-B21EC87E283D}"/>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748" name="n_3aveValue【公民館】&#10;一人当たり面積">
          <a:extLst>
            <a:ext uri="{FF2B5EF4-FFF2-40B4-BE49-F238E27FC236}">
              <a16:creationId xmlns:a16="http://schemas.microsoft.com/office/drawing/2014/main" id="{53905E33-EBE2-43A4-9748-24616716D9A2}"/>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749" name="n_4aveValue【公民館】&#10;一人当たり面積">
          <a:extLst>
            <a:ext uri="{FF2B5EF4-FFF2-40B4-BE49-F238E27FC236}">
              <a16:creationId xmlns:a16="http://schemas.microsoft.com/office/drawing/2014/main" id="{F4B14CA6-F91A-4F44-8E5C-B5A3E1F371E6}"/>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88409</xdr:rowOff>
    </xdr:from>
    <xdr:ext cx="469744" cy="259045"/>
    <xdr:sp macro="" textlink="">
      <xdr:nvSpPr>
        <xdr:cNvPr id="750" name="n_1mainValue【公民館】&#10;一人当たり面積">
          <a:extLst>
            <a:ext uri="{FF2B5EF4-FFF2-40B4-BE49-F238E27FC236}">
              <a16:creationId xmlns:a16="http://schemas.microsoft.com/office/drawing/2014/main" id="{BA87FF98-215E-467C-A8A1-D2EE43A96893}"/>
            </a:ext>
          </a:extLst>
        </xdr:cNvPr>
        <xdr:cNvSpPr txBox="1"/>
      </xdr:nvSpPr>
      <xdr:spPr>
        <a:xfrm>
          <a:off x="21075727" y="1860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90695</xdr:rowOff>
    </xdr:from>
    <xdr:ext cx="469744" cy="259045"/>
    <xdr:sp macro="" textlink="">
      <xdr:nvSpPr>
        <xdr:cNvPr id="751" name="n_2mainValue【公民館】&#10;一人当たり面積">
          <a:extLst>
            <a:ext uri="{FF2B5EF4-FFF2-40B4-BE49-F238E27FC236}">
              <a16:creationId xmlns:a16="http://schemas.microsoft.com/office/drawing/2014/main" id="{3E1F9C51-F4C9-47AB-B3C4-9B8C7077EECD}"/>
            </a:ext>
          </a:extLst>
        </xdr:cNvPr>
        <xdr:cNvSpPr txBox="1"/>
      </xdr:nvSpPr>
      <xdr:spPr>
        <a:xfrm>
          <a:off x="20199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58690</xdr:rowOff>
    </xdr:from>
    <xdr:ext cx="469744" cy="259045"/>
    <xdr:sp macro="" textlink="">
      <xdr:nvSpPr>
        <xdr:cNvPr id="752" name="n_3mainValue【公民館】&#10;一人当たり面積">
          <a:extLst>
            <a:ext uri="{FF2B5EF4-FFF2-40B4-BE49-F238E27FC236}">
              <a16:creationId xmlns:a16="http://schemas.microsoft.com/office/drawing/2014/main" id="{76ABA5FF-789F-46ED-9C47-369CF13ACBF4}"/>
            </a:ext>
          </a:extLst>
        </xdr:cNvPr>
        <xdr:cNvSpPr txBox="1"/>
      </xdr:nvSpPr>
      <xdr:spPr>
        <a:xfrm>
          <a:off x="19310427" y="1857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58690</xdr:rowOff>
    </xdr:from>
    <xdr:ext cx="469744" cy="259045"/>
    <xdr:sp macro="" textlink="">
      <xdr:nvSpPr>
        <xdr:cNvPr id="753" name="n_4mainValue【公民館】&#10;一人当たり面積">
          <a:extLst>
            <a:ext uri="{FF2B5EF4-FFF2-40B4-BE49-F238E27FC236}">
              <a16:creationId xmlns:a16="http://schemas.microsoft.com/office/drawing/2014/main" id="{3EF6E81F-373B-4180-BB73-5C493923F44A}"/>
            </a:ext>
          </a:extLst>
        </xdr:cNvPr>
        <xdr:cNvSpPr txBox="1"/>
      </xdr:nvSpPr>
      <xdr:spPr>
        <a:xfrm>
          <a:off x="18421427" y="1857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761A4495-C514-408F-94C0-3F31ABE8C49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641AACF5-D791-44CF-BC8B-F215314BE63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5914D970-9666-4E76-A159-5C5C7F6E422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の施設は、道路及び橋りょう・トンネルでは、類似団体と比べて減価償却率が低く、道路の一人当たり延長も低くなっている。理由は、統一的な基準では道路・河川・水路の敷地のうち、取得価額が不明なものについては原則として備忘価格１円とするとあり、その対象資産が比較多いためと思われる。一方、学校施設や認定こども園・幼稚園・保育所では老朽化が進んでおり、計画的な対応が必要となっている。
また、多くの施設で住民一人当たりの面積や資産額が類似団体内平均を下回る一方、児童館は平均を上回っており、施設類型によって保有状況に差があるものの、地域の中で子どもが安心して遊べる場所が減少していることや、地域との関係の希薄化等の社会変化により、子どもや子育て家庭が抱える課題が多様化・複雑化するなかで、遊びや生活を通した子どもの発達の増進を図っていく児童館の役割は重要性を増している。このようなコスト・ニーズのバランスを考慮し、例えば運営に係るコストを削減するなど出来る限りの工夫をしていきたい。
今後は、施設の安全性、利用状況及び将来需要を踏まえ、老朽化が進む施設を優先した更新・長寿命化と、施設配置・規模の適正化を進めていく。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BBFBD5D-DF22-43B0-A664-E13918E2844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3769BDA-9161-44FD-8CF9-B8BD466F368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8BD4A9-6DC8-4D90-9AC5-4147047283E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EB59D8C-C709-4890-A7F2-DF95CFFEDE7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愛知県豊明市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D9FE43B-8EF6-4E13-8E0B-FCDDD26E0BB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4FD0312-BA5B-4EA7-A786-46EF731DDC9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290FB25-473D-47EE-81B6-08B030F5406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C79AF42-3FA3-417A-8413-2DC38C9CD36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E8CF29-E695-43D1-A240-04A098969F5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70F75E4-06E0-4827-AEB0-F59080FD866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67,902
63,581
23.22
29,197,299
27,648,684
1,435,320
15,475,133
13,103,741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B6D6214-30E7-4D8B-B219-571EDF8E457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3927B8F-B0E9-4369-8313-76B14B5065A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AB37CE8-358C-48D6-818F-C8117993AF3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90F962E-A1DB-421C-9E52-D08EE6F0B9F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0914DAE-7569-4AAD-952B-E6D775C0521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6CE709F-711A-4ACB-8FBE-A9DB047D106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181B504-6F55-4923-8AAD-73D11BFDCAD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F80BEF6-6417-42BF-B81D-913E8BB692F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CAD520-812E-4928-8861-A6757725561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BBB78B-B489-4DAB-BA89-D07F1348997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7D4DEF6-8ECE-49AC-A9C9-CC148B7DE51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BB0EDFC-8784-4C91-A1CC-9F8465A643B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B1FAEF0-7448-426B-BACD-79E2AF6A759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8747D87-1780-4417-A402-0D6490CDE2C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6935E72-83CA-4D65-92AC-D3F79FEC2B2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FB180EA-9BE5-47D7-AA3B-5F367AB9146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B93114D-755D-4A51-9061-4742D79372E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3E134EB-BE0A-4C59-98EB-8F079CC126D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4A1BB25-E2B6-44E5-B555-CC9F9508F1F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02BE40B-DC2C-4363-A62E-3196D293E82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56C26B9-8A9D-437B-86BF-9BB7FA8561B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119169A-3C3B-414E-9FAA-49D6F7A5DFF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A20187E-D13C-4E41-B9AB-35BCD0C91F0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E074343-67CF-4316-8BBC-E996F2BF33C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3CC8B6B-9F50-4551-BDC4-D5416492D21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EC91603-6717-4E07-B3DE-1D6A98B9C99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553F8FD-05C4-42B4-BE86-0506A6B5000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7F15315-0F1E-40C4-B36D-F6C30E69EE6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81591F9-B8DB-4AEA-AAAB-470C7638009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7E80A7D-17C0-4FA5-BF45-BB30818CB8E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65EBC06-9589-4C1A-AA6C-327E46D759C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C0325EB-B498-4538-8883-290F9D77474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E76E8FE-BC95-49EB-8A8A-205753DC353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C26422B-9878-44B6-96FD-B17476C970A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82A2DCE-9368-46D1-93BA-65A44532F65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EFF9CEB-079E-417A-AD3B-254A464437E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C03DD28-74D5-4C99-8DB5-2BE08DBC3FC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3FA04B9-FD12-447C-8462-35AD4669CF2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5AF29AF-2970-4228-93C0-283B5083D17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16A9E95-0073-42BC-B740-363F7FAD374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D0F4282-8FFF-45B6-A11C-EF142B10606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E920E72-E2BF-4ACF-92ED-31AF3D820A3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C624411-381B-4431-B1CF-946C90CAFA8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C0A0E10-4E5C-40BC-A9F9-B5D03DCC99A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B640FAF-375C-41A1-B7C8-30A43860B43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AF7AE51-76B6-42F2-BCE1-2C57D6E3B7C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19C322D0-BDE4-4C37-8B66-D357A5778DBB}"/>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F214B4C9-9F7F-4526-A486-1D682EEAF0B3}"/>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24E9EA17-660E-4347-8B23-4F8EA09490F8}"/>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23E2EE34-62EA-4805-B2D4-31E14AE135A5}"/>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07035EEA-9BD7-4D53-96F0-0B177A5D1B46}"/>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93399118-79C0-4786-AF21-AFF4DCC1DCFC}"/>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23906A66-7BBF-443B-88AD-4B6C88BA700F}"/>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66A47651-7FE1-4D05-94C3-DFC338B00800}"/>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322E2F36-88AA-4FA2-9367-64F3F5A255B6}"/>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F232D97C-428A-4DC5-8C67-8839FA9BCEBF}"/>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5C0E3E95-FFB4-4BB3-9847-A7B57DA530D5}"/>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723377F-58F6-4589-9B93-B2B12F62CEC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6604CEE-2B31-4059-91A1-776CB7F795A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104C0BF-682F-4DBC-ADD6-C3D5BF20169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7519978-5D7D-4748-B0E8-62ADA1017F5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D01B22A-DD60-40E1-83FE-DC4A7B0791E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25400</xdr:rowOff>
    </xdr:from>
    <xdr:to>
      <xdr:col>24</xdr:col>
      <xdr:colOff>114300</xdr:colOff>
      <xdr:row>39</xdr:row>
      <xdr:rowOff>127000</xdr:rowOff>
    </xdr:to>
    <xdr:sp macro="" textlink="">
      <xdr:nvSpPr>
        <xdr:cNvPr id="74" name="楕円 73">
          <a:extLst>
            <a:ext uri="{FF2B5EF4-FFF2-40B4-BE49-F238E27FC236}">
              <a16:creationId xmlns:a16="http://schemas.microsoft.com/office/drawing/2014/main" id="{C8C87A38-AA45-49DB-865D-34092C8E96E0}"/>
            </a:ext>
          </a:extLst>
        </xdr:cNvPr>
        <xdr:cNvSpPr/>
      </xdr:nvSpPr>
      <xdr:spPr>
        <a:xfrm>
          <a:off x="45847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3827</xdr:rowOff>
    </xdr:from>
    <xdr:ext cx="405111" cy="259045"/>
    <xdr:sp macro="" textlink="">
      <xdr:nvSpPr>
        <xdr:cNvPr id="75" name="【図書館】&#10;有形固定資産減価償却率該当値テキスト">
          <a:extLst>
            <a:ext uri="{FF2B5EF4-FFF2-40B4-BE49-F238E27FC236}">
              <a16:creationId xmlns:a16="http://schemas.microsoft.com/office/drawing/2014/main" id="{AFAC4058-E1F0-479E-AE09-02542069282D}"/>
            </a:ext>
          </a:extLst>
        </xdr:cNvPr>
        <xdr:cNvSpPr txBox="1"/>
      </xdr:nvSpPr>
      <xdr:spPr>
        <a:xfrm>
          <a:off x="4673600"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170724</xdr:rowOff>
    </xdr:from>
    <xdr:to>
      <xdr:col>20</xdr:col>
      <xdr:colOff>38100</xdr:colOff>
      <xdr:row>39</xdr:row>
      <xdr:rowOff>100874</xdr:rowOff>
    </xdr:to>
    <xdr:sp macro="" textlink="">
      <xdr:nvSpPr>
        <xdr:cNvPr id="76" name="楕円 75">
          <a:extLst>
            <a:ext uri="{FF2B5EF4-FFF2-40B4-BE49-F238E27FC236}">
              <a16:creationId xmlns:a16="http://schemas.microsoft.com/office/drawing/2014/main" id="{3751FE96-CCF6-4564-98F4-32A3F01FB83B}"/>
            </a:ext>
          </a:extLst>
        </xdr:cNvPr>
        <xdr:cNvSpPr/>
      </xdr:nvSpPr>
      <xdr:spPr>
        <a:xfrm>
          <a:off x="3746500" y="668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50074</xdr:rowOff>
    </xdr:from>
    <xdr:to>
      <xdr:col>24</xdr:col>
      <xdr:colOff>63500</xdr:colOff>
      <xdr:row>39</xdr:row>
      <xdr:rowOff>76200</xdr:rowOff>
    </xdr:to>
    <xdr:cxnSp macro="">
      <xdr:nvCxnSpPr>
        <xdr:cNvPr id="77" name="直線コネクタ 76">
          <a:extLst>
            <a:ext uri="{FF2B5EF4-FFF2-40B4-BE49-F238E27FC236}">
              <a16:creationId xmlns:a16="http://schemas.microsoft.com/office/drawing/2014/main" id="{DDAB8984-1637-4EEE-BFC0-203B64012E52}"/>
            </a:ext>
          </a:extLst>
        </xdr:cNvPr>
        <xdr:cNvCxnSpPr/>
      </xdr:nvCxnSpPr>
      <xdr:spPr>
        <a:xfrm>
          <a:off x="3797300" y="673662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121739</xdr:rowOff>
    </xdr:from>
    <xdr:to>
      <xdr:col>15</xdr:col>
      <xdr:colOff>101600</xdr:colOff>
      <xdr:row>38</xdr:row>
      <xdr:rowOff>51888</xdr:rowOff>
    </xdr:to>
    <xdr:sp macro="" textlink="">
      <xdr:nvSpPr>
        <xdr:cNvPr id="78" name="楕円 77">
          <a:extLst>
            <a:ext uri="{FF2B5EF4-FFF2-40B4-BE49-F238E27FC236}">
              <a16:creationId xmlns:a16="http://schemas.microsoft.com/office/drawing/2014/main" id="{74399827-5CA9-4B5A-BEA5-C30D30D2B1AD}"/>
            </a:ext>
          </a:extLst>
        </xdr:cNvPr>
        <xdr:cNvSpPr/>
      </xdr:nvSpPr>
      <xdr:spPr>
        <a:xfrm>
          <a:off x="2857500" y="64653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1088</xdr:rowOff>
    </xdr:from>
    <xdr:to>
      <xdr:col>19</xdr:col>
      <xdr:colOff>177800</xdr:colOff>
      <xdr:row>39</xdr:row>
      <xdr:rowOff>50074</xdr:rowOff>
    </xdr:to>
    <xdr:cxnSp macro="">
      <xdr:nvCxnSpPr>
        <xdr:cNvPr id="79" name="直線コネクタ 78">
          <a:extLst>
            <a:ext uri="{FF2B5EF4-FFF2-40B4-BE49-F238E27FC236}">
              <a16:creationId xmlns:a16="http://schemas.microsoft.com/office/drawing/2014/main" id="{AE7FD07E-51C9-447C-9DF9-FAAC0386E8BC}"/>
            </a:ext>
          </a:extLst>
        </xdr:cNvPr>
        <xdr:cNvCxnSpPr/>
      </xdr:nvCxnSpPr>
      <xdr:spPr>
        <a:xfrm>
          <a:off x="2908300" y="6516188"/>
          <a:ext cx="889000" cy="2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92347</xdr:rowOff>
    </xdr:from>
    <xdr:to>
      <xdr:col>10</xdr:col>
      <xdr:colOff>165100</xdr:colOff>
      <xdr:row>40</xdr:row>
      <xdr:rowOff>22497</xdr:rowOff>
    </xdr:to>
    <xdr:sp macro="" textlink="">
      <xdr:nvSpPr>
        <xdr:cNvPr id="80" name="楕円 79">
          <a:extLst>
            <a:ext uri="{FF2B5EF4-FFF2-40B4-BE49-F238E27FC236}">
              <a16:creationId xmlns:a16="http://schemas.microsoft.com/office/drawing/2014/main" id="{F0F9DD96-E2AD-426A-8C3A-4B4E80DAD045}"/>
            </a:ext>
          </a:extLst>
        </xdr:cNvPr>
        <xdr:cNvSpPr/>
      </xdr:nvSpPr>
      <xdr:spPr>
        <a:xfrm>
          <a:off x="1968500" y="67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1088</xdr:rowOff>
    </xdr:from>
    <xdr:to>
      <xdr:col>15</xdr:col>
      <xdr:colOff>50800</xdr:colOff>
      <xdr:row>39</xdr:row>
      <xdr:rowOff>143147</xdr:rowOff>
    </xdr:to>
    <xdr:cxnSp macro="">
      <xdr:nvCxnSpPr>
        <xdr:cNvPr id="81" name="直線コネクタ 80">
          <a:extLst>
            <a:ext uri="{FF2B5EF4-FFF2-40B4-BE49-F238E27FC236}">
              <a16:creationId xmlns:a16="http://schemas.microsoft.com/office/drawing/2014/main" id="{6C9B1434-540E-4AED-97A0-180A31362292}"/>
            </a:ext>
          </a:extLst>
        </xdr:cNvPr>
        <xdr:cNvCxnSpPr/>
      </xdr:nvCxnSpPr>
      <xdr:spPr>
        <a:xfrm flipV="1">
          <a:off x="2019300" y="6516188"/>
          <a:ext cx="889000" cy="31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58057</xdr:rowOff>
    </xdr:from>
    <xdr:to>
      <xdr:col>6</xdr:col>
      <xdr:colOff>38100</xdr:colOff>
      <xdr:row>39</xdr:row>
      <xdr:rowOff>159657</xdr:rowOff>
    </xdr:to>
    <xdr:sp macro="" textlink="">
      <xdr:nvSpPr>
        <xdr:cNvPr id="82" name="楕円 81">
          <a:extLst>
            <a:ext uri="{FF2B5EF4-FFF2-40B4-BE49-F238E27FC236}">
              <a16:creationId xmlns:a16="http://schemas.microsoft.com/office/drawing/2014/main" id="{FC71AE42-F4B4-4296-856E-4DC0AF5388FE}"/>
            </a:ext>
          </a:extLst>
        </xdr:cNvPr>
        <xdr:cNvSpPr/>
      </xdr:nvSpPr>
      <xdr:spPr>
        <a:xfrm>
          <a:off x="1079500" y="674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108857</xdr:rowOff>
    </xdr:from>
    <xdr:to>
      <xdr:col>10</xdr:col>
      <xdr:colOff>114300</xdr:colOff>
      <xdr:row>39</xdr:row>
      <xdr:rowOff>143147</xdr:rowOff>
    </xdr:to>
    <xdr:cxnSp macro="">
      <xdr:nvCxnSpPr>
        <xdr:cNvPr id="83" name="直線コネクタ 82">
          <a:extLst>
            <a:ext uri="{FF2B5EF4-FFF2-40B4-BE49-F238E27FC236}">
              <a16:creationId xmlns:a16="http://schemas.microsoft.com/office/drawing/2014/main" id="{575940BE-913F-45DE-B7F5-3F8F2C1C0604}"/>
            </a:ext>
          </a:extLst>
        </xdr:cNvPr>
        <xdr:cNvCxnSpPr/>
      </xdr:nvCxnSpPr>
      <xdr:spPr>
        <a:xfrm>
          <a:off x="1130300" y="679540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9A887913-9378-44CD-A027-BAC8E9775EB3}"/>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81EAA712-8D29-4ED0-8410-8F210D13E04B}"/>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9D7B5B2F-B138-4904-A810-9BCC5B87ABF9}"/>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B7A29E6B-9B53-4F82-9C2F-4AA4FC43A25C}"/>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92001</xdr:rowOff>
    </xdr:from>
    <xdr:ext cx="405111" cy="259045"/>
    <xdr:sp macro="" textlink="">
      <xdr:nvSpPr>
        <xdr:cNvPr id="88" name="n_1mainValue【図書館】&#10;有形固定資産減価償却率">
          <a:extLst>
            <a:ext uri="{FF2B5EF4-FFF2-40B4-BE49-F238E27FC236}">
              <a16:creationId xmlns:a16="http://schemas.microsoft.com/office/drawing/2014/main" id="{99BE199A-33CF-4546-B192-5343653AB4C4}"/>
            </a:ext>
          </a:extLst>
        </xdr:cNvPr>
        <xdr:cNvSpPr txBox="1"/>
      </xdr:nvSpPr>
      <xdr:spPr>
        <a:xfrm>
          <a:off x="3582044" y="677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43015</xdr:rowOff>
    </xdr:from>
    <xdr:ext cx="405111" cy="259045"/>
    <xdr:sp macro="" textlink="">
      <xdr:nvSpPr>
        <xdr:cNvPr id="89" name="n_2mainValue【図書館】&#10;有形固定資産減価償却率">
          <a:extLst>
            <a:ext uri="{FF2B5EF4-FFF2-40B4-BE49-F238E27FC236}">
              <a16:creationId xmlns:a16="http://schemas.microsoft.com/office/drawing/2014/main" id="{E54E2180-3CBB-4224-8264-21403DB5E32A}"/>
            </a:ext>
          </a:extLst>
        </xdr:cNvPr>
        <xdr:cNvSpPr txBox="1"/>
      </xdr:nvSpPr>
      <xdr:spPr>
        <a:xfrm>
          <a:off x="2705744" y="655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13624</xdr:rowOff>
    </xdr:from>
    <xdr:ext cx="405111" cy="259045"/>
    <xdr:sp macro="" textlink="">
      <xdr:nvSpPr>
        <xdr:cNvPr id="90" name="n_3mainValue【図書館】&#10;有形固定資産減価償却率">
          <a:extLst>
            <a:ext uri="{FF2B5EF4-FFF2-40B4-BE49-F238E27FC236}">
              <a16:creationId xmlns:a16="http://schemas.microsoft.com/office/drawing/2014/main" id="{6D137927-3464-4FF7-A516-7CBB2F8B94D0}"/>
            </a:ext>
          </a:extLst>
        </xdr:cNvPr>
        <xdr:cNvSpPr txBox="1"/>
      </xdr:nvSpPr>
      <xdr:spPr>
        <a:xfrm>
          <a:off x="1816744" y="687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150784</xdr:rowOff>
    </xdr:from>
    <xdr:ext cx="405111" cy="259045"/>
    <xdr:sp macro="" textlink="">
      <xdr:nvSpPr>
        <xdr:cNvPr id="91" name="n_4mainValue【図書館】&#10;有形固定資産減価償却率">
          <a:extLst>
            <a:ext uri="{FF2B5EF4-FFF2-40B4-BE49-F238E27FC236}">
              <a16:creationId xmlns:a16="http://schemas.microsoft.com/office/drawing/2014/main" id="{5E5B28F2-F037-4225-9C47-1023167CB9B2}"/>
            </a:ext>
          </a:extLst>
        </xdr:cNvPr>
        <xdr:cNvSpPr txBox="1"/>
      </xdr:nvSpPr>
      <xdr:spPr>
        <a:xfrm>
          <a:off x="927744" y="683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8C1C2BC-1E88-400F-B95F-B7BA9F5DFFF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A8E2B45-A276-4B0E-B957-DAB63EBA1A4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E951E79-0D45-48DA-91E5-EFE693CDB44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ED2DFB2-07EB-4738-9194-43023BB136B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ACD0B67-B4DB-4067-8ABD-1C0B51C2661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1D6A8C3-FD83-44CF-BCDD-87D80145974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574F103-5678-4611-8996-72695FD9DED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94588E3-0055-4105-A376-D985106456B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A4638D0-61A1-45F0-9E48-D9A7435E329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26D7468-57E4-48E1-9ACE-E8B289A3C9E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1F35125-BF6F-456D-B6E7-7E246DF7E7A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BE81131-474B-47AF-9559-3E5177E8EDD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3073E08-D68B-4BB7-A88B-5021E187794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ABB2025-F5C9-4BB5-B826-9A0836DCDEC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3E080B8A-2A3D-42E3-8172-9E6651D1A65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25428E3-553E-446C-938B-0A72329E1558}"/>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F4957BC1-E5DA-4B08-AD79-01CD5AF23F4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5984FD6-31C0-4D62-A09D-85FD462AAC2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F96995F-B916-4F62-A185-212B3690B0A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A5EEB59-6112-461E-96C6-3498956B9ACD}"/>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8F6FC3B-4035-4449-A686-67DDFB1176B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035ED6B-F54A-49B0-BE1A-F84751517A7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AD4A645-FCB8-4C91-A226-CBA804526C0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A374A2F6-F64B-4E38-824F-974AF478D5AA}"/>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BB365C64-029F-4497-A5ED-F76839A4EA5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E9E3CE83-3E33-408C-9A14-E64BA9742C82}"/>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86C3ED2E-9499-42B3-8816-E5BBFC6B1361}"/>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488F5080-EB2D-4C43-8B58-12C058F15BCA}"/>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473B2955-D7BA-4A14-8F07-9EF8B2041093}"/>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900D5DD7-9E14-410F-9D20-67138F8512C3}"/>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5C102D69-8BC9-432C-9ECD-70F36BEE5CD3}"/>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078B21E3-06DF-4FAC-8DED-22B3B92D9748}"/>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49FB203F-3E17-4F9C-BE66-478DEFE94051}"/>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1CA4BBB3-2758-4962-AE8A-5BA9E16AA8B8}"/>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CF560FB-0874-4C81-B00D-970F5506E33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6C95CB9-3A48-47F3-B483-97524D0A429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CD1EE5D-4F68-435F-B7CE-F3C0E8C32AE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7314276-5A7A-4674-84A1-64F16D11F5C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5D31441-FF88-4891-9327-AC72D5582F9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31" name="楕円 130">
          <a:extLst>
            <a:ext uri="{FF2B5EF4-FFF2-40B4-BE49-F238E27FC236}">
              <a16:creationId xmlns:a16="http://schemas.microsoft.com/office/drawing/2014/main" id="{318DCAA1-9429-4748-99E8-B9BB8DA7B7EE}"/>
            </a:ext>
          </a:extLst>
        </xdr:cNvPr>
        <xdr:cNvSpPr/>
      </xdr:nvSpPr>
      <xdr:spPr>
        <a:xfrm>
          <a:off x="104267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2" name="【図書館】&#10;一人当たり面積該当値テキスト">
          <a:extLst>
            <a:ext uri="{FF2B5EF4-FFF2-40B4-BE49-F238E27FC236}">
              <a16:creationId xmlns:a16="http://schemas.microsoft.com/office/drawing/2014/main" id="{0427248A-56DC-4581-9B44-D5D49359C3CF}"/>
            </a:ext>
          </a:extLst>
        </xdr:cNvPr>
        <xdr:cNvSpPr txBox="1"/>
      </xdr:nvSpPr>
      <xdr:spPr>
        <a:xfrm>
          <a:off x="10515600"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127000</xdr:rowOff>
    </xdr:from>
    <xdr:to>
      <xdr:col>50</xdr:col>
      <xdr:colOff>165100</xdr:colOff>
      <xdr:row>39</xdr:row>
      <xdr:rowOff>57150</xdr:rowOff>
    </xdr:to>
    <xdr:sp macro="" textlink="">
      <xdr:nvSpPr>
        <xdr:cNvPr id="133" name="楕円 132">
          <a:extLst>
            <a:ext uri="{FF2B5EF4-FFF2-40B4-BE49-F238E27FC236}">
              <a16:creationId xmlns:a16="http://schemas.microsoft.com/office/drawing/2014/main" id="{1E9423FA-1BBA-42A9-8815-1FA98CAA5739}"/>
            </a:ext>
          </a:extLst>
        </xdr:cNvPr>
        <xdr:cNvSpPr/>
      </xdr:nvSpPr>
      <xdr:spPr>
        <a:xfrm>
          <a:off x="9588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6350</xdr:rowOff>
    </xdr:from>
    <xdr:to>
      <xdr:col>55</xdr:col>
      <xdr:colOff>0</xdr:colOff>
      <xdr:row>39</xdr:row>
      <xdr:rowOff>6350</xdr:rowOff>
    </xdr:to>
    <xdr:cxnSp macro="">
      <xdr:nvCxnSpPr>
        <xdr:cNvPr id="134" name="直線コネクタ 133">
          <a:extLst>
            <a:ext uri="{FF2B5EF4-FFF2-40B4-BE49-F238E27FC236}">
              <a16:creationId xmlns:a16="http://schemas.microsoft.com/office/drawing/2014/main" id="{830700AD-FE03-4BFC-9938-FC5A98194374}"/>
            </a:ext>
          </a:extLst>
        </xdr:cNvPr>
        <xdr:cNvCxnSpPr/>
      </xdr:nvCxnSpPr>
      <xdr:spPr>
        <a:xfrm>
          <a:off x="9639300" y="6692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127000</xdr:rowOff>
    </xdr:from>
    <xdr:to>
      <xdr:col>46</xdr:col>
      <xdr:colOff>38100</xdr:colOff>
      <xdr:row>39</xdr:row>
      <xdr:rowOff>57150</xdr:rowOff>
    </xdr:to>
    <xdr:sp macro="" textlink="">
      <xdr:nvSpPr>
        <xdr:cNvPr id="135" name="楕円 134">
          <a:extLst>
            <a:ext uri="{FF2B5EF4-FFF2-40B4-BE49-F238E27FC236}">
              <a16:creationId xmlns:a16="http://schemas.microsoft.com/office/drawing/2014/main" id="{A8B97DAA-E869-4E9C-85D0-FE3D2745F871}"/>
            </a:ext>
          </a:extLst>
        </xdr:cNvPr>
        <xdr:cNvSpPr/>
      </xdr:nvSpPr>
      <xdr:spPr>
        <a:xfrm>
          <a:off x="8699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6350</xdr:rowOff>
    </xdr:from>
    <xdr:to>
      <xdr:col>50</xdr:col>
      <xdr:colOff>114300</xdr:colOff>
      <xdr:row>39</xdr:row>
      <xdr:rowOff>6350</xdr:rowOff>
    </xdr:to>
    <xdr:cxnSp macro="">
      <xdr:nvCxnSpPr>
        <xdr:cNvPr id="136" name="直線コネクタ 135">
          <a:extLst>
            <a:ext uri="{FF2B5EF4-FFF2-40B4-BE49-F238E27FC236}">
              <a16:creationId xmlns:a16="http://schemas.microsoft.com/office/drawing/2014/main" id="{74BBB0A4-D03F-437A-9D21-77E42730B4AF}"/>
            </a:ext>
          </a:extLst>
        </xdr:cNvPr>
        <xdr:cNvCxnSpPr/>
      </xdr:nvCxnSpPr>
      <xdr:spPr>
        <a:xfrm>
          <a:off x="8750300" y="669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127000</xdr:rowOff>
    </xdr:from>
    <xdr:to>
      <xdr:col>41</xdr:col>
      <xdr:colOff>101600</xdr:colOff>
      <xdr:row>39</xdr:row>
      <xdr:rowOff>57150</xdr:rowOff>
    </xdr:to>
    <xdr:sp macro="" textlink="">
      <xdr:nvSpPr>
        <xdr:cNvPr id="137" name="楕円 136">
          <a:extLst>
            <a:ext uri="{FF2B5EF4-FFF2-40B4-BE49-F238E27FC236}">
              <a16:creationId xmlns:a16="http://schemas.microsoft.com/office/drawing/2014/main" id="{7EA3E2D4-6770-4BA4-8013-79AD01F22023}"/>
            </a:ext>
          </a:extLst>
        </xdr:cNvPr>
        <xdr:cNvSpPr/>
      </xdr:nvSpPr>
      <xdr:spPr>
        <a:xfrm>
          <a:off x="7810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6350</xdr:rowOff>
    </xdr:from>
    <xdr:to>
      <xdr:col>45</xdr:col>
      <xdr:colOff>177800</xdr:colOff>
      <xdr:row>39</xdr:row>
      <xdr:rowOff>6350</xdr:rowOff>
    </xdr:to>
    <xdr:cxnSp macro="">
      <xdr:nvCxnSpPr>
        <xdr:cNvPr id="138" name="直線コネクタ 137">
          <a:extLst>
            <a:ext uri="{FF2B5EF4-FFF2-40B4-BE49-F238E27FC236}">
              <a16:creationId xmlns:a16="http://schemas.microsoft.com/office/drawing/2014/main" id="{CA02865E-E39E-45D3-9594-910DC55AE3C4}"/>
            </a:ext>
          </a:extLst>
        </xdr:cNvPr>
        <xdr:cNvCxnSpPr/>
      </xdr:nvCxnSpPr>
      <xdr:spPr>
        <a:xfrm>
          <a:off x="7861300" y="669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9" name="楕円 138">
          <a:extLst>
            <a:ext uri="{FF2B5EF4-FFF2-40B4-BE49-F238E27FC236}">
              <a16:creationId xmlns:a16="http://schemas.microsoft.com/office/drawing/2014/main" id="{88FD0773-9ACC-4905-8C74-2889E39E06E0}"/>
            </a:ext>
          </a:extLst>
        </xdr:cNvPr>
        <xdr:cNvSpPr/>
      </xdr:nvSpPr>
      <xdr:spPr>
        <a:xfrm>
          <a:off x="692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6350</xdr:rowOff>
    </xdr:from>
    <xdr:to>
      <xdr:col>41</xdr:col>
      <xdr:colOff>50800</xdr:colOff>
      <xdr:row>39</xdr:row>
      <xdr:rowOff>19050</xdr:rowOff>
    </xdr:to>
    <xdr:cxnSp macro="">
      <xdr:nvCxnSpPr>
        <xdr:cNvPr id="140" name="直線コネクタ 139">
          <a:extLst>
            <a:ext uri="{FF2B5EF4-FFF2-40B4-BE49-F238E27FC236}">
              <a16:creationId xmlns:a16="http://schemas.microsoft.com/office/drawing/2014/main" id="{06A99067-77E1-40EC-8F5C-9BAABDC8D32B}"/>
            </a:ext>
          </a:extLst>
        </xdr:cNvPr>
        <xdr:cNvCxnSpPr/>
      </xdr:nvCxnSpPr>
      <xdr:spPr>
        <a:xfrm flipV="1">
          <a:off x="6972300" y="6692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59B884B1-65C7-4D02-B214-F5F232F9DB1F}"/>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52FCA6F9-9C98-43F9-AEE4-17571F24E8DC}"/>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4DACF441-1998-4957-934F-E5EB95CC250C}"/>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76628824-A372-4BFF-B8BD-B568BBE8136C}"/>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48277</xdr:rowOff>
    </xdr:from>
    <xdr:ext cx="469744" cy="259045"/>
    <xdr:sp macro="" textlink="">
      <xdr:nvSpPr>
        <xdr:cNvPr id="145" name="n_1mainValue【図書館】&#10;一人当たり面積">
          <a:extLst>
            <a:ext uri="{FF2B5EF4-FFF2-40B4-BE49-F238E27FC236}">
              <a16:creationId xmlns:a16="http://schemas.microsoft.com/office/drawing/2014/main" id="{9E6CB005-2E78-48DC-8CB5-247EE0E136B2}"/>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48277</xdr:rowOff>
    </xdr:from>
    <xdr:ext cx="469744" cy="259045"/>
    <xdr:sp macro="" textlink="">
      <xdr:nvSpPr>
        <xdr:cNvPr id="146" name="n_2mainValue【図書館】&#10;一人当たり面積">
          <a:extLst>
            <a:ext uri="{FF2B5EF4-FFF2-40B4-BE49-F238E27FC236}">
              <a16:creationId xmlns:a16="http://schemas.microsoft.com/office/drawing/2014/main" id="{BFAAAF11-2383-4014-BEAA-4FF41DF51074}"/>
            </a:ext>
          </a:extLst>
        </xdr:cNvPr>
        <xdr:cNvSpPr txBox="1"/>
      </xdr:nvSpPr>
      <xdr:spPr>
        <a:xfrm>
          <a:off x="85154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48277</xdr:rowOff>
    </xdr:from>
    <xdr:ext cx="469744" cy="259045"/>
    <xdr:sp macro="" textlink="">
      <xdr:nvSpPr>
        <xdr:cNvPr id="147" name="n_3mainValue【図書館】&#10;一人当たり面積">
          <a:extLst>
            <a:ext uri="{FF2B5EF4-FFF2-40B4-BE49-F238E27FC236}">
              <a16:creationId xmlns:a16="http://schemas.microsoft.com/office/drawing/2014/main" id="{6CAEEFFA-3544-4403-A186-53CE69B92987}"/>
            </a:ext>
          </a:extLst>
        </xdr:cNvPr>
        <xdr:cNvSpPr txBox="1"/>
      </xdr:nvSpPr>
      <xdr:spPr>
        <a:xfrm>
          <a:off x="76264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8" name="n_4mainValue【図書館】&#10;一人当たり面積">
          <a:extLst>
            <a:ext uri="{FF2B5EF4-FFF2-40B4-BE49-F238E27FC236}">
              <a16:creationId xmlns:a16="http://schemas.microsoft.com/office/drawing/2014/main" id="{8FCC0670-E1BD-4648-BA3F-3C7C6D31FE2D}"/>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9CDD966-8B4C-4D12-A07B-94F2F97ABFE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A5C5EB2-8358-4067-A76F-55AB3A2B0E5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B31D75C-0E0D-4718-B7F2-560980F615F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366F5B4-3958-46A6-A693-D9FFDDDF66E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8EBB60D-E4A2-44E8-ACFD-6A460465AD8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D72133D-DD11-4390-8B06-4D2FF60B316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7BBCCD9-49B5-4DFD-8FD8-25985035AA9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90D1740-B900-490B-835E-2897DDDDA70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3DCC79E-A69C-48A0-B0AC-3E1E32250A5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24CAC1A-3961-45AC-9981-8C139FE2779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9BFE5B1-CBC6-4A86-A9C3-3183973F723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39DDAB2-E792-4A68-831A-7F1ECABC4FA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A0A993CB-8777-4CCD-8363-711222C884D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DA57573-EE7A-4CD4-924E-9A6FA92978E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2CDF31E-7C0F-431E-B784-A5A6D634C7D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59B6C8AB-3222-4B56-A088-AA5037AE05D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C742363-FEDE-43D3-A8E4-F418AE10EA7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4801FA7-AC9E-4F9C-BD11-3373349D8A9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4A5E165D-C341-49C9-B4E0-C9621C84B13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2E1CA0E-E269-42B2-B445-3F98EA6AC6F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4B51076-EA6D-4756-BB1F-A7C8C930FCC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AA01A44-279C-4631-9B0D-6C8CF9A0550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3FF0BD70-6E7C-4D6E-ACD9-6E989E51CA2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5151F32B-CC18-4561-8CFD-341EBEC71F5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B4EE4F1E-3152-4128-A726-04F22241E831}"/>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A4492509-C002-41FE-99FF-E49A6AC7DA79}"/>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22D3B3D8-F568-4FBD-B45A-510307B5675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6529F6AB-9464-4C9E-A437-4A325290A956}"/>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9D1E3022-70AE-4A54-BABF-ED61609B00EB}"/>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3C293792-D008-4211-9466-48539859491C}"/>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592B9A05-B3A4-488E-997D-F4CDBC7EDD8B}"/>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E95C5270-6A94-47BA-AED1-A644A83E9CAA}"/>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EAB8E76-A4FE-4857-957E-9A2B06B937CA}"/>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FE8F46E3-5510-4349-9D77-C29E0C806B23}"/>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3FAF0A5F-0E20-4D8E-B6B4-9BF5A23D764B}"/>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AA92FA3-E5DA-458D-93D8-A67F22E66C8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97FE99C-6411-47FA-81DA-EA269E6BAD9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3AD9F78-04BE-4DFD-9BA3-06DCC0801F5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EE0204C-0472-46DC-87E3-21B02E12709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4459414-4FF9-40D5-A2B8-941917F3D37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114935</xdr:rowOff>
    </xdr:from>
    <xdr:to>
      <xdr:col>24</xdr:col>
      <xdr:colOff>114300</xdr:colOff>
      <xdr:row>62</xdr:row>
      <xdr:rowOff>45085</xdr:rowOff>
    </xdr:to>
    <xdr:sp macro="" textlink="">
      <xdr:nvSpPr>
        <xdr:cNvPr id="189" name="楕円 188">
          <a:extLst>
            <a:ext uri="{FF2B5EF4-FFF2-40B4-BE49-F238E27FC236}">
              <a16:creationId xmlns:a16="http://schemas.microsoft.com/office/drawing/2014/main" id="{A3823A36-9785-497C-9444-0C8E8F300193}"/>
            </a:ext>
          </a:extLst>
        </xdr:cNvPr>
        <xdr:cNvSpPr/>
      </xdr:nvSpPr>
      <xdr:spPr>
        <a:xfrm>
          <a:off x="4584700" y="105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93362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1F17877-46DB-43F6-922C-8ABED1946BD2}"/>
            </a:ext>
          </a:extLst>
        </xdr:cNvPr>
        <xdr:cNvSpPr txBox="1"/>
      </xdr:nvSpPr>
      <xdr:spPr>
        <a:xfrm>
          <a:off x="4673600"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95885</xdr:rowOff>
    </xdr:from>
    <xdr:to>
      <xdr:col>20</xdr:col>
      <xdr:colOff>38100</xdr:colOff>
      <xdr:row>62</xdr:row>
      <xdr:rowOff>26035</xdr:rowOff>
    </xdr:to>
    <xdr:sp macro="" textlink="">
      <xdr:nvSpPr>
        <xdr:cNvPr id="191" name="楕円 190">
          <a:extLst>
            <a:ext uri="{FF2B5EF4-FFF2-40B4-BE49-F238E27FC236}">
              <a16:creationId xmlns:a16="http://schemas.microsoft.com/office/drawing/2014/main" id="{CCE65177-AE53-4691-BD48-A088AEF9BCC6}"/>
            </a:ext>
          </a:extLst>
        </xdr:cNvPr>
        <xdr:cNvSpPr/>
      </xdr:nvSpPr>
      <xdr:spPr>
        <a:xfrm>
          <a:off x="37465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146685</xdr:rowOff>
    </xdr:from>
    <xdr:to>
      <xdr:col>24</xdr:col>
      <xdr:colOff>63500</xdr:colOff>
      <xdr:row>61</xdr:row>
      <xdr:rowOff>165735</xdr:rowOff>
    </xdr:to>
    <xdr:cxnSp macro="">
      <xdr:nvCxnSpPr>
        <xdr:cNvPr id="192" name="直線コネクタ 191">
          <a:extLst>
            <a:ext uri="{FF2B5EF4-FFF2-40B4-BE49-F238E27FC236}">
              <a16:creationId xmlns:a16="http://schemas.microsoft.com/office/drawing/2014/main" id="{7A1F019E-FA1C-4ADA-937F-49D9B1972C6B}"/>
            </a:ext>
          </a:extLst>
        </xdr:cNvPr>
        <xdr:cNvCxnSpPr/>
      </xdr:nvCxnSpPr>
      <xdr:spPr>
        <a:xfrm>
          <a:off x="3797300" y="1060513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29210</xdr:rowOff>
    </xdr:from>
    <xdr:to>
      <xdr:col>15</xdr:col>
      <xdr:colOff>101600</xdr:colOff>
      <xdr:row>62</xdr:row>
      <xdr:rowOff>130810</xdr:rowOff>
    </xdr:to>
    <xdr:sp macro="" textlink="">
      <xdr:nvSpPr>
        <xdr:cNvPr id="193" name="楕円 192">
          <a:extLst>
            <a:ext uri="{FF2B5EF4-FFF2-40B4-BE49-F238E27FC236}">
              <a16:creationId xmlns:a16="http://schemas.microsoft.com/office/drawing/2014/main" id="{E20183C9-B510-40F5-A1E4-5C99D7500C64}"/>
            </a:ext>
          </a:extLst>
        </xdr:cNvPr>
        <xdr:cNvSpPr/>
      </xdr:nvSpPr>
      <xdr:spPr>
        <a:xfrm>
          <a:off x="2857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146685</xdr:rowOff>
    </xdr:from>
    <xdr:to>
      <xdr:col>19</xdr:col>
      <xdr:colOff>177800</xdr:colOff>
      <xdr:row>62</xdr:row>
      <xdr:rowOff>80010</xdr:rowOff>
    </xdr:to>
    <xdr:cxnSp macro="">
      <xdr:nvCxnSpPr>
        <xdr:cNvPr id="194" name="直線コネクタ 193">
          <a:extLst>
            <a:ext uri="{FF2B5EF4-FFF2-40B4-BE49-F238E27FC236}">
              <a16:creationId xmlns:a16="http://schemas.microsoft.com/office/drawing/2014/main" id="{00DEC3D5-AA53-42E1-AB19-F879C71C084A}"/>
            </a:ext>
          </a:extLst>
        </xdr:cNvPr>
        <xdr:cNvCxnSpPr/>
      </xdr:nvCxnSpPr>
      <xdr:spPr>
        <a:xfrm flipV="1">
          <a:off x="2908300" y="1060513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101600</xdr:rowOff>
    </xdr:from>
    <xdr:to>
      <xdr:col>10</xdr:col>
      <xdr:colOff>165100</xdr:colOff>
      <xdr:row>62</xdr:row>
      <xdr:rowOff>31750</xdr:rowOff>
    </xdr:to>
    <xdr:sp macro="" textlink="">
      <xdr:nvSpPr>
        <xdr:cNvPr id="195" name="楕円 194">
          <a:extLst>
            <a:ext uri="{FF2B5EF4-FFF2-40B4-BE49-F238E27FC236}">
              <a16:creationId xmlns:a16="http://schemas.microsoft.com/office/drawing/2014/main" id="{14E6B62C-4C9C-44D5-890F-788CC46606E5}"/>
            </a:ext>
          </a:extLst>
        </xdr:cNvPr>
        <xdr:cNvSpPr/>
      </xdr:nvSpPr>
      <xdr:spPr>
        <a:xfrm>
          <a:off x="1968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152400</xdr:rowOff>
    </xdr:from>
    <xdr:to>
      <xdr:col>15</xdr:col>
      <xdr:colOff>50800</xdr:colOff>
      <xdr:row>62</xdr:row>
      <xdr:rowOff>80010</xdr:rowOff>
    </xdr:to>
    <xdr:cxnSp macro="">
      <xdr:nvCxnSpPr>
        <xdr:cNvPr id="196" name="直線コネクタ 195">
          <a:extLst>
            <a:ext uri="{FF2B5EF4-FFF2-40B4-BE49-F238E27FC236}">
              <a16:creationId xmlns:a16="http://schemas.microsoft.com/office/drawing/2014/main" id="{77AFE730-D660-40C4-BF36-C377D5DD9F8C}"/>
            </a:ext>
          </a:extLst>
        </xdr:cNvPr>
        <xdr:cNvCxnSpPr/>
      </xdr:nvCxnSpPr>
      <xdr:spPr>
        <a:xfrm>
          <a:off x="2019300" y="1061085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57785</xdr:rowOff>
    </xdr:from>
    <xdr:to>
      <xdr:col>6</xdr:col>
      <xdr:colOff>38100</xdr:colOff>
      <xdr:row>61</xdr:row>
      <xdr:rowOff>159385</xdr:rowOff>
    </xdr:to>
    <xdr:sp macro="" textlink="">
      <xdr:nvSpPr>
        <xdr:cNvPr id="197" name="楕円 196">
          <a:extLst>
            <a:ext uri="{FF2B5EF4-FFF2-40B4-BE49-F238E27FC236}">
              <a16:creationId xmlns:a16="http://schemas.microsoft.com/office/drawing/2014/main" id="{9549EEDB-53E2-46B8-8BD9-ACA8F211D220}"/>
            </a:ext>
          </a:extLst>
        </xdr:cNvPr>
        <xdr:cNvSpPr/>
      </xdr:nvSpPr>
      <xdr:spPr>
        <a:xfrm>
          <a:off x="10795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108585</xdr:rowOff>
    </xdr:from>
    <xdr:to>
      <xdr:col>10</xdr:col>
      <xdr:colOff>114300</xdr:colOff>
      <xdr:row>61</xdr:row>
      <xdr:rowOff>152400</xdr:rowOff>
    </xdr:to>
    <xdr:cxnSp macro="">
      <xdr:nvCxnSpPr>
        <xdr:cNvPr id="198" name="直線コネクタ 197">
          <a:extLst>
            <a:ext uri="{FF2B5EF4-FFF2-40B4-BE49-F238E27FC236}">
              <a16:creationId xmlns:a16="http://schemas.microsoft.com/office/drawing/2014/main" id="{54292578-AC72-411A-B120-B1C0E335A73C}"/>
            </a:ext>
          </a:extLst>
        </xdr:cNvPr>
        <xdr:cNvCxnSpPr/>
      </xdr:nvCxnSpPr>
      <xdr:spPr>
        <a:xfrm>
          <a:off x="1130300" y="1056703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0CFF9F56-19E0-45E1-9F34-815793644FD2}"/>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59429662-29EF-418B-B7CC-25595C7A8C77}"/>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1DCAF43B-D978-4A9F-AD06-2696D541110F}"/>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5A5A9456-25B5-40A0-B725-C5993360BE43}"/>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17162</xdr:rowOff>
    </xdr:from>
    <xdr:ext cx="405111" cy="259045"/>
    <xdr:sp macro="" textlink="">
      <xdr:nvSpPr>
        <xdr:cNvPr id="203" name="n_1mainValue【体育館・プール】&#10;有形固定資産減価償却率">
          <a:extLst>
            <a:ext uri="{FF2B5EF4-FFF2-40B4-BE49-F238E27FC236}">
              <a16:creationId xmlns:a16="http://schemas.microsoft.com/office/drawing/2014/main" id="{55D37E2D-F9A4-46F0-8DEF-17DDA6F9CB1E}"/>
            </a:ext>
          </a:extLst>
        </xdr:cNvPr>
        <xdr:cNvSpPr txBox="1"/>
      </xdr:nvSpPr>
      <xdr:spPr>
        <a:xfrm>
          <a:off x="35820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121937</xdr:rowOff>
    </xdr:from>
    <xdr:ext cx="405111" cy="259045"/>
    <xdr:sp macro="" textlink="">
      <xdr:nvSpPr>
        <xdr:cNvPr id="204" name="n_2mainValue【体育館・プール】&#10;有形固定資産減価償却率">
          <a:extLst>
            <a:ext uri="{FF2B5EF4-FFF2-40B4-BE49-F238E27FC236}">
              <a16:creationId xmlns:a16="http://schemas.microsoft.com/office/drawing/2014/main" id="{27CD0934-A033-4E5C-872F-5A2930AAF102}"/>
            </a:ext>
          </a:extLst>
        </xdr:cNvPr>
        <xdr:cNvSpPr txBox="1"/>
      </xdr:nvSpPr>
      <xdr:spPr>
        <a:xfrm>
          <a:off x="2705744" y="1075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22877</xdr:rowOff>
    </xdr:from>
    <xdr:ext cx="405111" cy="259045"/>
    <xdr:sp macro="" textlink="">
      <xdr:nvSpPr>
        <xdr:cNvPr id="205" name="n_3mainValue【体育館・プール】&#10;有形固定資産減価償却率">
          <a:extLst>
            <a:ext uri="{FF2B5EF4-FFF2-40B4-BE49-F238E27FC236}">
              <a16:creationId xmlns:a16="http://schemas.microsoft.com/office/drawing/2014/main" id="{0662615A-E87A-4C06-8321-55C3D4635A36}"/>
            </a:ext>
          </a:extLst>
        </xdr:cNvPr>
        <xdr:cNvSpPr txBox="1"/>
      </xdr:nvSpPr>
      <xdr:spPr>
        <a:xfrm>
          <a:off x="1816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150512</xdr:rowOff>
    </xdr:from>
    <xdr:ext cx="405111" cy="259045"/>
    <xdr:sp macro="" textlink="">
      <xdr:nvSpPr>
        <xdr:cNvPr id="206" name="n_4mainValue【体育館・プール】&#10;有形固定資産減価償却率">
          <a:extLst>
            <a:ext uri="{FF2B5EF4-FFF2-40B4-BE49-F238E27FC236}">
              <a16:creationId xmlns:a16="http://schemas.microsoft.com/office/drawing/2014/main" id="{39DB2B11-A08C-4C21-975B-5A49CDFFF12C}"/>
            </a:ext>
          </a:extLst>
        </xdr:cNvPr>
        <xdr:cNvSpPr txBox="1"/>
      </xdr:nvSpPr>
      <xdr:spPr>
        <a:xfrm>
          <a:off x="927744"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B136097-B102-4938-9D32-E1F4E203F23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C9291D3-C1C6-4DCB-BD8C-3465923B4AA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413FB3F-D01A-4E82-A936-59C94FCCA44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E176F29-E5E6-400A-B00D-751E981FECD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AA1EC06-5AA0-4061-9995-44EEF3B9703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CE4B2DD-E605-4D6D-840B-6AF20196459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938C93F-5BA4-401F-8775-7DA5C23765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4015F31-76A5-4580-BDFC-2F4835D4F97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05879A7-9B2B-4470-ABF0-B6329CCFC5E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EB926A0-C036-46DD-BDDC-6F0AC148673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85DBEDA-6850-41BF-97BC-043D489BD5D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BB5C0499-89A2-402C-81A6-7EA9F2C6EB0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8A1BBFD-3280-4C33-BC4F-44A6E75AFC2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BA2E0ED4-EE81-4660-8351-59D27C48571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AC5FBFB-3692-4E44-8E8F-99D6B225AFB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72FD0D3-3F3F-4BEF-91B2-CDD80D62E0A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7314163-D6C1-42A4-B8C5-26104EB6B26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D4CF7647-4E88-4A6B-A4C8-21DEEE5B852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27DD87D-8032-4582-9B5C-9EF2B23D115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25888744-4D37-4ABF-A675-8D5D926C82F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49623C1-E8C4-4E0D-A115-43010E41729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C1F3F1A1-D8C0-4E15-B565-97DEDF38146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AB78E427-DF86-48A8-96B0-CE50E60FFB7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E33E0560-0EE1-4792-8A7B-68904B416C01}"/>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14429DC9-87B7-4695-96C8-EB1DAC57B5C1}"/>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CCA06008-6B45-4B75-A228-F0B1CDD175F2}"/>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33F02EBF-8FFD-43DA-BEBF-87295DB6906E}"/>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D45E3F07-9122-4A36-B602-BC1F059E93E2}"/>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67EEBA7F-BCFB-4C1C-906B-136BB9148A3D}"/>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AA938FF6-F783-4C43-9375-A2310A280FD2}"/>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A76D25BE-FDAF-422C-9BC4-5B3226F49A00}"/>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1957937B-3443-46B2-A83E-A6121B7C1432}"/>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C55214E5-B298-4D29-A023-E7C32CCDA9EE}"/>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6ED59FE3-73EF-487E-9FE1-2633B7EBDEE4}"/>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A6A6AB4-E7E3-4609-8098-07B31042AB9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F7E9288-F2D3-4BBB-8E4F-88A39373F64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BBF44DE-E294-4C97-82BC-813FB30D578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88C5703-3A85-4556-A2F5-6AB3769F914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5FF0817-9822-4B2A-9E6E-ABE99B4A8C3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21590</xdr:rowOff>
    </xdr:from>
    <xdr:to>
      <xdr:col>55</xdr:col>
      <xdr:colOff>50800</xdr:colOff>
      <xdr:row>63</xdr:row>
      <xdr:rowOff>123190</xdr:rowOff>
    </xdr:to>
    <xdr:sp macro="" textlink="">
      <xdr:nvSpPr>
        <xdr:cNvPr id="246" name="楕円 245">
          <a:extLst>
            <a:ext uri="{FF2B5EF4-FFF2-40B4-BE49-F238E27FC236}">
              <a16:creationId xmlns:a16="http://schemas.microsoft.com/office/drawing/2014/main" id="{E0B12D64-EDE4-46AE-8622-079A7EC86E1D}"/>
            </a:ext>
          </a:extLst>
        </xdr:cNvPr>
        <xdr:cNvSpPr/>
      </xdr:nvSpPr>
      <xdr:spPr>
        <a:xfrm>
          <a:off x="104267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xdr:rowOff>
    </xdr:from>
    <xdr:ext cx="469744" cy="259045"/>
    <xdr:sp macro="" textlink="">
      <xdr:nvSpPr>
        <xdr:cNvPr id="247" name="【体育館・プール】&#10;一人当たり面積該当値テキスト">
          <a:extLst>
            <a:ext uri="{FF2B5EF4-FFF2-40B4-BE49-F238E27FC236}">
              <a16:creationId xmlns:a16="http://schemas.microsoft.com/office/drawing/2014/main" id="{A08CBB2A-B8E4-400B-99F8-3992CBCA88D1}"/>
            </a:ext>
          </a:extLst>
        </xdr:cNvPr>
        <xdr:cNvSpPr txBox="1"/>
      </xdr:nvSpPr>
      <xdr:spPr>
        <a:xfrm>
          <a:off x="10515600"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21590</xdr:rowOff>
    </xdr:from>
    <xdr:to>
      <xdr:col>50</xdr:col>
      <xdr:colOff>165100</xdr:colOff>
      <xdr:row>63</xdr:row>
      <xdr:rowOff>123190</xdr:rowOff>
    </xdr:to>
    <xdr:sp macro="" textlink="">
      <xdr:nvSpPr>
        <xdr:cNvPr id="248" name="楕円 247">
          <a:extLst>
            <a:ext uri="{FF2B5EF4-FFF2-40B4-BE49-F238E27FC236}">
              <a16:creationId xmlns:a16="http://schemas.microsoft.com/office/drawing/2014/main" id="{E5547BCE-9B04-4903-91D8-BC7CF1EE09E4}"/>
            </a:ext>
          </a:extLst>
        </xdr:cNvPr>
        <xdr:cNvSpPr/>
      </xdr:nvSpPr>
      <xdr:spPr>
        <a:xfrm>
          <a:off x="9588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72390</xdr:rowOff>
    </xdr:from>
    <xdr:to>
      <xdr:col>55</xdr:col>
      <xdr:colOff>0</xdr:colOff>
      <xdr:row>63</xdr:row>
      <xdr:rowOff>72390</xdr:rowOff>
    </xdr:to>
    <xdr:cxnSp macro="">
      <xdr:nvCxnSpPr>
        <xdr:cNvPr id="249" name="直線コネクタ 248">
          <a:extLst>
            <a:ext uri="{FF2B5EF4-FFF2-40B4-BE49-F238E27FC236}">
              <a16:creationId xmlns:a16="http://schemas.microsoft.com/office/drawing/2014/main" id="{ABD6F155-D044-4478-A652-A61EF43FD3AC}"/>
            </a:ext>
          </a:extLst>
        </xdr:cNvPr>
        <xdr:cNvCxnSpPr/>
      </xdr:nvCxnSpPr>
      <xdr:spPr>
        <a:xfrm>
          <a:off x="9639300" y="108737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21590</xdr:rowOff>
    </xdr:from>
    <xdr:to>
      <xdr:col>46</xdr:col>
      <xdr:colOff>38100</xdr:colOff>
      <xdr:row>63</xdr:row>
      <xdr:rowOff>123190</xdr:rowOff>
    </xdr:to>
    <xdr:sp macro="" textlink="">
      <xdr:nvSpPr>
        <xdr:cNvPr id="250" name="楕円 249">
          <a:extLst>
            <a:ext uri="{FF2B5EF4-FFF2-40B4-BE49-F238E27FC236}">
              <a16:creationId xmlns:a16="http://schemas.microsoft.com/office/drawing/2014/main" id="{2C3C8B11-CF3B-4E35-9E8E-6A6B5CB62F79}"/>
            </a:ext>
          </a:extLst>
        </xdr:cNvPr>
        <xdr:cNvSpPr/>
      </xdr:nvSpPr>
      <xdr:spPr>
        <a:xfrm>
          <a:off x="8699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72390</xdr:rowOff>
    </xdr:from>
    <xdr:to>
      <xdr:col>50</xdr:col>
      <xdr:colOff>114300</xdr:colOff>
      <xdr:row>63</xdr:row>
      <xdr:rowOff>72390</xdr:rowOff>
    </xdr:to>
    <xdr:cxnSp macro="">
      <xdr:nvCxnSpPr>
        <xdr:cNvPr id="251" name="直線コネクタ 250">
          <a:extLst>
            <a:ext uri="{FF2B5EF4-FFF2-40B4-BE49-F238E27FC236}">
              <a16:creationId xmlns:a16="http://schemas.microsoft.com/office/drawing/2014/main" id="{0EB27F01-4157-4AFA-9759-5636500D7310}"/>
            </a:ext>
          </a:extLst>
        </xdr:cNvPr>
        <xdr:cNvCxnSpPr/>
      </xdr:nvCxnSpPr>
      <xdr:spPr>
        <a:xfrm>
          <a:off x="8750300" y="1087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23495</xdr:rowOff>
    </xdr:from>
    <xdr:to>
      <xdr:col>41</xdr:col>
      <xdr:colOff>101600</xdr:colOff>
      <xdr:row>63</xdr:row>
      <xdr:rowOff>125095</xdr:rowOff>
    </xdr:to>
    <xdr:sp macro="" textlink="">
      <xdr:nvSpPr>
        <xdr:cNvPr id="252" name="楕円 251">
          <a:extLst>
            <a:ext uri="{FF2B5EF4-FFF2-40B4-BE49-F238E27FC236}">
              <a16:creationId xmlns:a16="http://schemas.microsoft.com/office/drawing/2014/main" id="{8E5AFEC1-D7D8-4E3D-808D-F435DFB0C05A}"/>
            </a:ext>
          </a:extLst>
        </xdr:cNvPr>
        <xdr:cNvSpPr/>
      </xdr:nvSpPr>
      <xdr:spPr>
        <a:xfrm>
          <a:off x="7810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72390</xdr:rowOff>
    </xdr:from>
    <xdr:to>
      <xdr:col>45</xdr:col>
      <xdr:colOff>177800</xdr:colOff>
      <xdr:row>63</xdr:row>
      <xdr:rowOff>74295</xdr:rowOff>
    </xdr:to>
    <xdr:cxnSp macro="">
      <xdr:nvCxnSpPr>
        <xdr:cNvPr id="253" name="直線コネクタ 252">
          <a:extLst>
            <a:ext uri="{FF2B5EF4-FFF2-40B4-BE49-F238E27FC236}">
              <a16:creationId xmlns:a16="http://schemas.microsoft.com/office/drawing/2014/main" id="{22947A07-6E18-47DA-AFAC-14367CA7BF29}"/>
            </a:ext>
          </a:extLst>
        </xdr:cNvPr>
        <xdr:cNvCxnSpPr/>
      </xdr:nvCxnSpPr>
      <xdr:spPr>
        <a:xfrm flipV="1">
          <a:off x="7861300" y="108737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23495</xdr:rowOff>
    </xdr:from>
    <xdr:to>
      <xdr:col>36</xdr:col>
      <xdr:colOff>165100</xdr:colOff>
      <xdr:row>63</xdr:row>
      <xdr:rowOff>125095</xdr:rowOff>
    </xdr:to>
    <xdr:sp macro="" textlink="">
      <xdr:nvSpPr>
        <xdr:cNvPr id="254" name="楕円 253">
          <a:extLst>
            <a:ext uri="{FF2B5EF4-FFF2-40B4-BE49-F238E27FC236}">
              <a16:creationId xmlns:a16="http://schemas.microsoft.com/office/drawing/2014/main" id="{B78596F3-3145-43C8-BB3F-6130269D8344}"/>
            </a:ext>
          </a:extLst>
        </xdr:cNvPr>
        <xdr:cNvSpPr/>
      </xdr:nvSpPr>
      <xdr:spPr>
        <a:xfrm>
          <a:off x="6921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74295</xdr:rowOff>
    </xdr:from>
    <xdr:to>
      <xdr:col>41</xdr:col>
      <xdr:colOff>50800</xdr:colOff>
      <xdr:row>63</xdr:row>
      <xdr:rowOff>74295</xdr:rowOff>
    </xdr:to>
    <xdr:cxnSp macro="">
      <xdr:nvCxnSpPr>
        <xdr:cNvPr id="255" name="直線コネクタ 254">
          <a:extLst>
            <a:ext uri="{FF2B5EF4-FFF2-40B4-BE49-F238E27FC236}">
              <a16:creationId xmlns:a16="http://schemas.microsoft.com/office/drawing/2014/main" id="{EB7ABB66-3503-42C2-A6E0-19A929F78426}"/>
            </a:ext>
          </a:extLst>
        </xdr:cNvPr>
        <xdr:cNvCxnSpPr/>
      </xdr:nvCxnSpPr>
      <xdr:spPr>
        <a:xfrm>
          <a:off x="6972300" y="10875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F933CF7E-ECE0-4B1F-8445-BE85B949EEBC}"/>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FED879EB-7460-4CE5-AB34-03D3636855F3}"/>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694A1FF9-8E84-4DEB-A3AA-5277E596308B}"/>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2D491FFB-EFFF-404F-930F-0B4537BEF50F}"/>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114317</xdr:rowOff>
    </xdr:from>
    <xdr:ext cx="469744" cy="259045"/>
    <xdr:sp macro="" textlink="">
      <xdr:nvSpPr>
        <xdr:cNvPr id="260" name="n_1mainValue【体育館・プール】&#10;一人当たり面積">
          <a:extLst>
            <a:ext uri="{FF2B5EF4-FFF2-40B4-BE49-F238E27FC236}">
              <a16:creationId xmlns:a16="http://schemas.microsoft.com/office/drawing/2014/main" id="{040AB30B-B062-4960-B4B2-2AE4E7DB45F3}"/>
            </a:ext>
          </a:extLst>
        </xdr:cNvPr>
        <xdr:cNvSpPr txBox="1"/>
      </xdr:nvSpPr>
      <xdr:spPr>
        <a:xfrm>
          <a:off x="93917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114317</xdr:rowOff>
    </xdr:from>
    <xdr:ext cx="469744" cy="259045"/>
    <xdr:sp macro="" textlink="">
      <xdr:nvSpPr>
        <xdr:cNvPr id="261" name="n_2mainValue【体育館・プール】&#10;一人当たり面積">
          <a:extLst>
            <a:ext uri="{FF2B5EF4-FFF2-40B4-BE49-F238E27FC236}">
              <a16:creationId xmlns:a16="http://schemas.microsoft.com/office/drawing/2014/main" id="{7817FFD5-D116-421C-B9BD-40C9D5271554}"/>
            </a:ext>
          </a:extLst>
        </xdr:cNvPr>
        <xdr:cNvSpPr txBox="1"/>
      </xdr:nvSpPr>
      <xdr:spPr>
        <a:xfrm>
          <a:off x="85154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116222</xdr:rowOff>
    </xdr:from>
    <xdr:ext cx="469744" cy="259045"/>
    <xdr:sp macro="" textlink="">
      <xdr:nvSpPr>
        <xdr:cNvPr id="262" name="n_3mainValue【体育館・プール】&#10;一人当たり面積">
          <a:extLst>
            <a:ext uri="{FF2B5EF4-FFF2-40B4-BE49-F238E27FC236}">
              <a16:creationId xmlns:a16="http://schemas.microsoft.com/office/drawing/2014/main" id="{3F86A5BC-8F17-4C52-8309-23B87721D435}"/>
            </a:ext>
          </a:extLst>
        </xdr:cNvPr>
        <xdr:cNvSpPr txBox="1"/>
      </xdr:nvSpPr>
      <xdr:spPr>
        <a:xfrm>
          <a:off x="7626427" y="109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116222</xdr:rowOff>
    </xdr:from>
    <xdr:ext cx="469744" cy="259045"/>
    <xdr:sp macro="" textlink="">
      <xdr:nvSpPr>
        <xdr:cNvPr id="263" name="n_4mainValue【体育館・プール】&#10;一人当たり面積">
          <a:extLst>
            <a:ext uri="{FF2B5EF4-FFF2-40B4-BE49-F238E27FC236}">
              <a16:creationId xmlns:a16="http://schemas.microsoft.com/office/drawing/2014/main" id="{36C75297-D4EC-42A6-838A-88831E9A56E6}"/>
            </a:ext>
          </a:extLst>
        </xdr:cNvPr>
        <xdr:cNvSpPr txBox="1"/>
      </xdr:nvSpPr>
      <xdr:spPr>
        <a:xfrm>
          <a:off x="6737427" y="109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4201F10-C141-49F4-8C5E-1E4EFA03F25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6094660-B1D0-4F1D-A7EF-083B24F40C8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2570FFC-7407-449E-8720-139EEAA060C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05B2E09-E26A-4CA2-90B3-A6E0EEC911E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1CF51D3-ED4D-4945-82EC-5F631B20AA7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0483F72-9666-4306-94D3-C6EC7837BFC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FA28A1C-DA36-4050-B636-9302794D5E8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FC5B9E7-4485-40C0-8E8A-CD073C0FDFC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C98A427-74A4-4896-9A19-FD29400E44F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2F4BDBC-E590-406B-A387-1C019811E7B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CB76574-1911-4650-B369-FBCD05DCDE8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4E050833-6BA1-4AC9-B0E7-B488ED17BC7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7BF1B93-06C3-460B-9772-65B982702B2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623F590-043E-4718-9EB1-46802AE643C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38B72EE-02F6-4F02-AF65-28DE03330D3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5083ACA-5275-4710-BA10-E13C568D325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07EC209-0A6D-4B62-B03E-6A80D723A49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B1168AD-B1E0-4A6C-A4C9-D4C33849B7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E57CB52-E775-4C6A-882A-691005FD241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33DF081-4EEE-4676-9B54-1033FCC78DE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31D89DD-5A65-432C-8F52-EDE8CB923D3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AD62A8A-C191-4252-B35E-2AF4F7CDA4E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7D3193E-34C9-4BEB-A2CC-243BB260EEB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B01032CE-D561-4FDA-8E17-A00FC5A983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2744CBD8-34B0-49C1-B1DF-FFD116ED7504}"/>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A449D491-DCA2-453B-87C2-A04F0C9186FC}"/>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48F263AA-F372-4374-B5AD-15280E6383BD}"/>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B0BB9704-F797-4D27-8BF2-DCE2705BC53E}"/>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9AD5EDF8-4FE2-48FE-9556-D3129B1F5C4A}"/>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E25C3108-257A-451C-BD29-37CDDCE560A0}"/>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4CCA6C5D-9D91-4A11-AA1F-933E459FA354}"/>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2911A49D-83E9-46CE-A6C1-DBA0EBD5280E}"/>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4A8416E6-65BD-4CA3-8CD1-5CBB71B144D0}"/>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4D1E9AE5-3B95-4612-A023-8D6878498A9B}"/>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2791F2ED-C7E6-4F50-8290-CC80BC5E8279}"/>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3DF98B9-4908-4865-A976-9AF973EEC48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BA052E5-6F13-4FD4-8FFB-9FF27B32324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CEBF88B-EE84-427F-9D19-07C42C6798B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1BEECE1-EF2F-4C82-9EF2-D7A0B51C5FC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3022CE3-150A-4237-AA00-CFA1202A97A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82550</xdr:rowOff>
    </xdr:from>
    <xdr:to>
      <xdr:col>24</xdr:col>
      <xdr:colOff>114300</xdr:colOff>
      <xdr:row>86</xdr:row>
      <xdr:rowOff>12700</xdr:rowOff>
    </xdr:to>
    <xdr:sp macro="" textlink="">
      <xdr:nvSpPr>
        <xdr:cNvPr id="304" name="楕円 303">
          <a:extLst>
            <a:ext uri="{FF2B5EF4-FFF2-40B4-BE49-F238E27FC236}">
              <a16:creationId xmlns:a16="http://schemas.microsoft.com/office/drawing/2014/main" id="{57D3AA62-3EE2-4DA7-9CD8-A490C603434B}"/>
            </a:ext>
          </a:extLst>
        </xdr:cNvPr>
        <xdr:cNvSpPr/>
      </xdr:nvSpPr>
      <xdr:spPr>
        <a:xfrm>
          <a:off x="4584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60977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81C3163C-42E5-4786-A1E6-80EA52179091}"/>
            </a:ext>
          </a:extLst>
        </xdr:cNvPr>
        <xdr:cNvSpPr txBox="1"/>
      </xdr:nvSpPr>
      <xdr:spPr>
        <a:xfrm>
          <a:off x="4673600"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71120</xdr:rowOff>
    </xdr:from>
    <xdr:to>
      <xdr:col>20</xdr:col>
      <xdr:colOff>38100</xdr:colOff>
      <xdr:row>86</xdr:row>
      <xdr:rowOff>1270</xdr:rowOff>
    </xdr:to>
    <xdr:sp macro="" textlink="">
      <xdr:nvSpPr>
        <xdr:cNvPr id="306" name="楕円 305">
          <a:extLst>
            <a:ext uri="{FF2B5EF4-FFF2-40B4-BE49-F238E27FC236}">
              <a16:creationId xmlns:a16="http://schemas.microsoft.com/office/drawing/2014/main" id="{EAAC964C-9318-4C85-9482-42F6C2674B4E}"/>
            </a:ext>
          </a:extLst>
        </xdr:cNvPr>
        <xdr:cNvSpPr/>
      </xdr:nvSpPr>
      <xdr:spPr>
        <a:xfrm>
          <a:off x="3746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121920</xdr:rowOff>
    </xdr:from>
    <xdr:to>
      <xdr:col>24</xdr:col>
      <xdr:colOff>63500</xdr:colOff>
      <xdr:row>85</xdr:row>
      <xdr:rowOff>133350</xdr:rowOff>
    </xdr:to>
    <xdr:cxnSp macro="">
      <xdr:nvCxnSpPr>
        <xdr:cNvPr id="307" name="直線コネクタ 306">
          <a:extLst>
            <a:ext uri="{FF2B5EF4-FFF2-40B4-BE49-F238E27FC236}">
              <a16:creationId xmlns:a16="http://schemas.microsoft.com/office/drawing/2014/main" id="{9CE50E2C-DA8F-414A-AA4F-40DBDE02F649}"/>
            </a:ext>
          </a:extLst>
        </xdr:cNvPr>
        <xdr:cNvCxnSpPr/>
      </xdr:nvCxnSpPr>
      <xdr:spPr>
        <a:xfrm>
          <a:off x="3797300" y="146951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57786</xdr:rowOff>
    </xdr:from>
    <xdr:to>
      <xdr:col>15</xdr:col>
      <xdr:colOff>101600</xdr:colOff>
      <xdr:row>85</xdr:row>
      <xdr:rowOff>159386</xdr:rowOff>
    </xdr:to>
    <xdr:sp macro="" textlink="">
      <xdr:nvSpPr>
        <xdr:cNvPr id="308" name="楕円 307">
          <a:extLst>
            <a:ext uri="{FF2B5EF4-FFF2-40B4-BE49-F238E27FC236}">
              <a16:creationId xmlns:a16="http://schemas.microsoft.com/office/drawing/2014/main" id="{1A14D3D1-1B71-4115-A262-F38DD018FFFC}"/>
            </a:ext>
          </a:extLst>
        </xdr:cNvPr>
        <xdr:cNvSpPr/>
      </xdr:nvSpPr>
      <xdr:spPr>
        <a:xfrm>
          <a:off x="2857500" y="146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108586</xdr:rowOff>
    </xdr:from>
    <xdr:to>
      <xdr:col>19</xdr:col>
      <xdr:colOff>177800</xdr:colOff>
      <xdr:row>85</xdr:row>
      <xdr:rowOff>121920</xdr:rowOff>
    </xdr:to>
    <xdr:cxnSp macro="">
      <xdr:nvCxnSpPr>
        <xdr:cNvPr id="309" name="直線コネクタ 308">
          <a:extLst>
            <a:ext uri="{FF2B5EF4-FFF2-40B4-BE49-F238E27FC236}">
              <a16:creationId xmlns:a16="http://schemas.microsoft.com/office/drawing/2014/main" id="{BBC15424-E322-4D14-8848-37D55DD7F4E6}"/>
            </a:ext>
          </a:extLst>
        </xdr:cNvPr>
        <xdr:cNvCxnSpPr/>
      </xdr:nvCxnSpPr>
      <xdr:spPr>
        <a:xfrm>
          <a:off x="2908300" y="146818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116839</xdr:rowOff>
    </xdr:from>
    <xdr:to>
      <xdr:col>10</xdr:col>
      <xdr:colOff>165100</xdr:colOff>
      <xdr:row>86</xdr:row>
      <xdr:rowOff>46989</xdr:rowOff>
    </xdr:to>
    <xdr:sp macro="" textlink="">
      <xdr:nvSpPr>
        <xdr:cNvPr id="310" name="楕円 309">
          <a:extLst>
            <a:ext uri="{FF2B5EF4-FFF2-40B4-BE49-F238E27FC236}">
              <a16:creationId xmlns:a16="http://schemas.microsoft.com/office/drawing/2014/main" id="{E878AB49-0D67-4026-97E1-ED4738E52B8F}"/>
            </a:ext>
          </a:extLst>
        </xdr:cNvPr>
        <xdr:cNvSpPr/>
      </xdr:nvSpPr>
      <xdr:spPr>
        <a:xfrm>
          <a:off x="19685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108586</xdr:rowOff>
    </xdr:from>
    <xdr:to>
      <xdr:col>15</xdr:col>
      <xdr:colOff>50800</xdr:colOff>
      <xdr:row>85</xdr:row>
      <xdr:rowOff>167639</xdr:rowOff>
    </xdr:to>
    <xdr:cxnSp macro="">
      <xdr:nvCxnSpPr>
        <xdr:cNvPr id="311" name="直線コネクタ 310">
          <a:extLst>
            <a:ext uri="{FF2B5EF4-FFF2-40B4-BE49-F238E27FC236}">
              <a16:creationId xmlns:a16="http://schemas.microsoft.com/office/drawing/2014/main" id="{EF848246-632E-423A-A91B-B7576E5CBAE5}"/>
            </a:ext>
          </a:extLst>
        </xdr:cNvPr>
        <xdr:cNvCxnSpPr/>
      </xdr:nvCxnSpPr>
      <xdr:spPr>
        <a:xfrm flipV="1">
          <a:off x="2019300" y="14681836"/>
          <a:ext cx="8890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76836</xdr:rowOff>
    </xdr:from>
    <xdr:to>
      <xdr:col>6</xdr:col>
      <xdr:colOff>38100</xdr:colOff>
      <xdr:row>86</xdr:row>
      <xdr:rowOff>6986</xdr:rowOff>
    </xdr:to>
    <xdr:sp macro="" textlink="">
      <xdr:nvSpPr>
        <xdr:cNvPr id="312" name="楕円 311">
          <a:extLst>
            <a:ext uri="{FF2B5EF4-FFF2-40B4-BE49-F238E27FC236}">
              <a16:creationId xmlns:a16="http://schemas.microsoft.com/office/drawing/2014/main" id="{B6642C74-F6C6-4903-A54D-9DB64E4F2746}"/>
            </a:ext>
          </a:extLst>
        </xdr:cNvPr>
        <xdr:cNvSpPr/>
      </xdr:nvSpPr>
      <xdr:spPr>
        <a:xfrm>
          <a:off x="1079500" y="1465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127636</xdr:rowOff>
    </xdr:from>
    <xdr:to>
      <xdr:col>10</xdr:col>
      <xdr:colOff>114300</xdr:colOff>
      <xdr:row>85</xdr:row>
      <xdr:rowOff>167639</xdr:rowOff>
    </xdr:to>
    <xdr:cxnSp macro="">
      <xdr:nvCxnSpPr>
        <xdr:cNvPr id="313" name="直線コネクタ 312">
          <a:extLst>
            <a:ext uri="{FF2B5EF4-FFF2-40B4-BE49-F238E27FC236}">
              <a16:creationId xmlns:a16="http://schemas.microsoft.com/office/drawing/2014/main" id="{9C24583C-77C8-4BE5-9951-3C5FEBFF7A2A}"/>
            </a:ext>
          </a:extLst>
        </xdr:cNvPr>
        <xdr:cNvCxnSpPr/>
      </xdr:nvCxnSpPr>
      <xdr:spPr>
        <a:xfrm>
          <a:off x="1130300" y="1470088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F4B8832A-CF04-4B79-8D1A-391FA9A29077}"/>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597AEA22-3804-481A-9A96-A481F3368E87}"/>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B977444A-D3C7-4F12-A93E-94A9D140D575}"/>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E4C1750C-6EA7-4D0C-823D-45556DFB465E}"/>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163847</xdr:rowOff>
    </xdr:from>
    <xdr:ext cx="405111" cy="259045"/>
    <xdr:sp macro="" textlink="">
      <xdr:nvSpPr>
        <xdr:cNvPr id="318" name="n_1mainValue【福祉施設】&#10;有形固定資産減価償却率">
          <a:extLst>
            <a:ext uri="{FF2B5EF4-FFF2-40B4-BE49-F238E27FC236}">
              <a16:creationId xmlns:a16="http://schemas.microsoft.com/office/drawing/2014/main" id="{FA510FC8-3CA7-4BF4-94CE-8AE55FFBFAB9}"/>
            </a:ext>
          </a:extLst>
        </xdr:cNvPr>
        <xdr:cNvSpPr txBox="1"/>
      </xdr:nvSpPr>
      <xdr:spPr>
        <a:xfrm>
          <a:off x="3582044" y="1473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150513</xdr:rowOff>
    </xdr:from>
    <xdr:ext cx="405111" cy="259045"/>
    <xdr:sp macro="" textlink="">
      <xdr:nvSpPr>
        <xdr:cNvPr id="319" name="n_2mainValue【福祉施設】&#10;有形固定資産減価償却率">
          <a:extLst>
            <a:ext uri="{FF2B5EF4-FFF2-40B4-BE49-F238E27FC236}">
              <a16:creationId xmlns:a16="http://schemas.microsoft.com/office/drawing/2014/main" id="{B4118E86-4B69-445F-B149-94C21B580C3D}"/>
            </a:ext>
          </a:extLst>
        </xdr:cNvPr>
        <xdr:cNvSpPr txBox="1"/>
      </xdr:nvSpPr>
      <xdr:spPr>
        <a:xfrm>
          <a:off x="2705744" y="1472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38116</xdr:rowOff>
    </xdr:from>
    <xdr:ext cx="405111" cy="259045"/>
    <xdr:sp macro="" textlink="">
      <xdr:nvSpPr>
        <xdr:cNvPr id="320" name="n_3mainValue【福祉施設】&#10;有形固定資産減価償却率">
          <a:extLst>
            <a:ext uri="{FF2B5EF4-FFF2-40B4-BE49-F238E27FC236}">
              <a16:creationId xmlns:a16="http://schemas.microsoft.com/office/drawing/2014/main" id="{1F293CC5-D17C-41DD-B135-031309E19063}"/>
            </a:ext>
          </a:extLst>
        </xdr:cNvPr>
        <xdr:cNvSpPr txBox="1"/>
      </xdr:nvSpPr>
      <xdr:spPr>
        <a:xfrm>
          <a:off x="1816744"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169563</xdr:rowOff>
    </xdr:from>
    <xdr:ext cx="405111" cy="259045"/>
    <xdr:sp macro="" textlink="">
      <xdr:nvSpPr>
        <xdr:cNvPr id="321" name="n_4mainValue【福祉施設】&#10;有形固定資産減価償却率">
          <a:extLst>
            <a:ext uri="{FF2B5EF4-FFF2-40B4-BE49-F238E27FC236}">
              <a16:creationId xmlns:a16="http://schemas.microsoft.com/office/drawing/2014/main" id="{916D20D8-6592-4E03-97F5-A0EEFB2B5881}"/>
            </a:ext>
          </a:extLst>
        </xdr:cNvPr>
        <xdr:cNvSpPr txBox="1"/>
      </xdr:nvSpPr>
      <xdr:spPr>
        <a:xfrm>
          <a:off x="927744" y="1474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CBB1ED5-CE92-4DB6-967C-230550ABE91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8D8BC1E-4060-4507-B980-21BD7651878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7AA12CA-F2F7-46EA-968A-18CBBE1D75E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637846E-6CBB-4E66-AAF9-9489C47C845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C53A3ED-71FF-4F4D-BF85-F77EDBA8C94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F03E9D1-B853-408B-B286-D24265EB3F1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3DA6D47-1A73-4FC5-9EA9-A787A2DDC2F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23DF4E8-FA44-458E-B90B-1B1EF3E2892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6D9E9B7-4D95-4FD9-ABB9-3E56D064F90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92000F9-F0B2-4A76-9AA1-9141C3CE960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6F14E68-C00B-41AD-89EB-3E0EB783E6F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5AD3125-0BDC-42A4-AABA-F761AC106F4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B26F1CDE-13C6-4A2E-8A6A-94771043626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7B57ADB2-CFEF-435B-B3F7-773304306D1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4D4C6A8-363E-4EF7-88FD-76F27DCABD3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E4E0ED1D-C625-4CF4-90F6-EA42C877005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58B8085A-8605-4A50-8BE0-9509873003E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84E79A0-BC6B-4A95-B18D-53A520C369C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46629947-D096-439C-B801-81057F839D2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9854675D-7E93-4F35-9EE6-3245D9BE8F6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9E5F88E3-6595-443E-803D-B0ACC5FC031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71EAD53F-250F-4363-B945-24F10CA1857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91CA9957-E776-4E24-BE52-58758CEB463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4170A0D7-A0F8-4F7D-8CA2-FC2F4553B141}"/>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6496EAD5-FBD0-42C0-B299-43CF462CD9B2}"/>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608CF286-2257-4C4B-94F5-E67BC2441622}"/>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28FF4EC9-0A9F-4B11-AB84-A1FD6D32A200}"/>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25A0E732-C867-4BDA-8801-4BF8F2B23953}"/>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803DA251-5DD7-4C64-913B-473696D8C0E0}"/>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FE6B73BE-16EF-468B-91E5-B120606FCB2A}"/>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7D83012C-5E6A-4014-922D-BBD756B32D18}"/>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20BE0661-C050-401C-83D7-6BCC04B6E408}"/>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1FB2EF4F-B87B-40D5-8373-45EB47597282}"/>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112B25BE-6611-4A17-9070-3BDDDD1AD2A8}"/>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2CB638D-0A26-4D71-B403-030BADE3025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1D74C6B-F141-40B9-96AF-80C11E090C5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EC3AF83-E37C-432A-AB56-419196D9678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80F5C32-7E28-4863-83E4-498F661A947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4ED839B-D56D-4CA0-819F-F9713D5FCB8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151130</xdr:rowOff>
    </xdr:from>
    <xdr:to>
      <xdr:col>55</xdr:col>
      <xdr:colOff>50800</xdr:colOff>
      <xdr:row>86</xdr:row>
      <xdr:rowOff>81280</xdr:rowOff>
    </xdr:to>
    <xdr:sp macro="" textlink="">
      <xdr:nvSpPr>
        <xdr:cNvPr id="361" name="楕円 360">
          <a:extLst>
            <a:ext uri="{FF2B5EF4-FFF2-40B4-BE49-F238E27FC236}">
              <a16:creationId xmlns:a16="http://schemas.microsoft.com/office/drawing/2014/main" id="{7544BE96-3ECE-42D1-8550-EFDE8A0C07F0}"/>
            </a:ext>
          </a:extLst>
        </xdr:cNvPr>
        <xdr:cNvSpPr/>
      </xdr:nvSpPr>
      <xdr:spPr>
        <a:xfrm>
          <a:off x="104267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66057</xdr:rowOff>
    </xdr:from>
    <xdr:ext cx="469744" cy="259045"/>
    <xdr:sp macro="" textlink="">
      <xdr:nvSpPr>
        <xdr:cNvPr id="362" name="【福祉施設】&#10;一人当たり面積該当値テキスト">
          <a:extLst>
            <a:ext uri="{FF2B5EF4-FFF2-40B4-BE49-F238E27FC236}">
              <a16:creationId xmlns:a16="http://schemas.microsoft.com/office/drawing/2014/main" id="{DB4FCD38-E1C3-4472-8447-6717167B6ABC}"/>
            </a:ext>
          </a:extLst>
        </xdr:cNvPr>
        <xdr:cNvSpPr txBox="1"/>
      </xdr:nvSpPr>
      <xdr:spPr>
        <a:xfrm>
          <a:off x="10515600" y="1463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151130</xdr:rowOff>
    </xdr:from>
    <xdr:to>
      <xdr:col>50</xdr:col>
      <xdr:colOff>165100</xdr:colOff>
      <xdr:row>86</xdr:row>
      <xdr:rowOff>81280</xdr:rowOff>
    </xdr:to>
    <xdr:sp macro="" textlink="">
      <xdr:nvSpPr>
        <xdr:cNvPr id="363" name="楕円 362">
          <a:extLst>
            <a:ext uri="{FF2B5EF4-FFF2-40B4-BE49-F238E27FC236}">
              <a16:creationId xmlns:a16="http://schemas.microsoft.com/office/drawing/2014/main" id="{3D056761-6D66-4843-88C1-87DD442832A6}"/>
            </a:ext>
          </a:extLst>
        </xdr:cNvPr>
        <xdr:cNvSpPr/>
      </xdr:nvSpPr>
      <xdr:spPr>
        <a:xfrm>
          <a:off x="9588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30480</xdr:rowOff>
    </xdr:from>
    <xdr:to>
      <xdr:col>55</xdr:col>
      <xdr:colOff>0</xdr:colOff>
      <xdr:row>86</xdr:row>
      <xdr:rowOff>30480</xdr:rowOff>
    </xdr:to>
    <xdr:cxnSp macro="">
      <xdr:nvCxnSpPr>
        <xdr:cNvPr id="364" name="直線コネクタ 363">
          <a:extLst>
            <a:ext uri="{FF2B5EF4-FFF2-40B4-BE49-F238E27FC236}">
              <a16:creationId xmlns:a16="http://schemas.microsoft.com/office/drawing/2014/main" id="{CAE0D6AC-4BB3-4561-A53F-0EAF210A97B6}"/>
            </a:ext>
          </a:extLst>
        </xdr:cNvPr>
        <xdr:cNvCxnSpPr/>
      </xdr:nvCxnSpPr>
      <xdr:spPr>
        <a:xfrm>
          <a:off x="9639300" y="14775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151130</xdr:rowOff>
    </xdr:from>
    <xdr:to>
      <xdr:col>46</xdr:col>
      <xdr:colOff>38100</xdr:colOff>
      <xdr:row>86</xdr:row>
      <xdr:rowOff>81280</xdr:rowOff>
    </xdr:to>
    <xdr:sp macro="" textlink="">
      <xdr:nvSpPr>
        <xdr:cNvPr id="365" name="楕円 364">
          <a:extLst>
            <a:ext uri="{FF2B5EF4-FFF2-40B4-BE49-F238E27FC236}">
              <a16:creationId xmlns:a16="http://schemas.microsoft.com/office/drawing/2014/main" id="{D5125B4C-956B-4276-834A-541C24DB527A}"/>
            </a:ext>
          </a:extLst>
        </xdr:cNvPr>
        <xdr:cNvSpPr/>
      </xdr:nvSpPr>
      <xdr:spPr>
        <a:xfrm>
          <a:off x="8699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30480</xdr:rowOff>
    </xdr:from>
    <xdr:to>
      <xdr:col>50</xdr:col>
      <xdr:colOff>114300</xdr:colOff>
      <xdr:row>86</xdr:row>
      <xdr:rowOff>30480</xdr:rowOff>
    </xdr:to>
    <xdr:cxnSp macro="">
      <xdr:nvCxnSpPr>
        <xdr:cNvPr id="366" name="直線コネクタ 365">
          <a:extLst>
            <a:ext uri="{FF2B5EF4-FFF2-40B4-BE49-F238E27FC236}">
              <a16:creationId xmlns:a16="http://schemas.microsoft.com/office/drawing/2014/main" id="{4BF4B255-59D0-4FF4-8A29-577586F34735}"/>
            </a:ext>
          </a:extLst>
        </xdr:cNvPr>
        <xdr:cNvCxnSpPr/>
      </xdr:nvCxnSpPr>
      <xdr:spPr>
        <a:xfrm>
          <a:off x="8750300" y="1477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151130</xdr:rowOff>
    </xdr:from>
    <xdr:to>
      <xdr:col>41</xdr:col>
      <xdr:colOff>101600</xdr:colOff>
      <xdr:row>86</xdr:row>
      <xdr:rowOff>81280</xdr:rowOff>
    </xdr:to>
    <xdr:sp macro="" textlink="">
      <xdr:nvSpPr>
        <xdr:cNvPr id="367" name="楕円 366">
          <a:extLst>
            <a:ext uri="{FF2B5EF4-FFF2-40B4-BE49-F238E27FC236}">
              <a16:creationId xmlns:a16="http://schemas.microsoft.com/office/drawing/2014/main" id="{BDF76E9F-4EA6-4D5E-8C31-9C1E6AF90005}"/>
            </a:ext>
          </a:extLst>
        </xdr:cNvPr>
        <xdr:cNvSpPr/>
      </xdr:nvSpPr>
      <xdr:spPr>
        <a:xfrm>
          <a:off x="7810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30480</xdr:rowOff>
    </xdr:from>
    <xdr:to>
      <xdr:col>45</xdr:col>
      <xdr:colOff>177800</xdr:colOff>
      <xdr:row>86</xdr:row>
      <xdr:rowOff>30480</xdr:rowOff>
    </xdr:to>
    <xdr:cxnSp macro="">
      <xdr:nvCxnSpPr>
        <xdr:cNvPr id="368" name="直線コネクタ 367">
          <a:extLst>
            <a:ext uri="{FF2B5EF4-FFF2-40B4-BE49-F238E27FC236}">
              <a16:creationId xmlns:a16="http://schemas.microsoft.com/office/drawing/2014/main" id="{7B064A13-98BE-4B7E-9DE7-A919FBF4B487}"/>
            </a:ext>
          </a:extLst>
        </xdr:cNvPr>
        <xdr:cNvCxnSpPr/>
      </xdr:nvCxnSpPr>
      <xdr:spPr>
        <a:xfrm>
          <a:off x="7861300" y="1477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151130</xdr:rowOff>
    </xdr:from>
    <xdr:to>
      <xdr:col>36</xdr:col>
      <xdr:colOff>165100</xdr:colOff>
      <xdr:row>86</xdr:row>
      <xdr:rowOff>81280</xdr:rowOff>
    </xdr:to>
    <xdr:sp macro="" textlink="">
      <xdr:nvSpPr>
        <xdr:cNvPr id="369" name="楕円 368">
          <a:extLst>
            <a:ext uri="{FF2B5EF4-FFF2-40B4-BE49-F238E27FC236}">
              <a16:creationId xmlns:a16="http://schemas.microsoft.com/office/drawing/2014/main" id="{8BA98161-9BB8-440D-89A7-E725BED55546}"/>
            </a:ext>
          </a:extLst>
        </xdr:cNvPr>
        <xdr:cNvSpPr/>
      </xdr:nvSpPr>
      <xdr:spPr>
        <a:xfrm>
          <a:off x="6921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30480</xdr:rowOff>
    </xdr:from>
    <xdr:to>
      <xdr:col>41</xdr:col>
      <xdr:colOff>50800</xdr:colOff>
      <xdr:row>86</xdr:row>
      <xdr:rowOff>30480</xdr:rowOff>
    </xdr:to>
    <xdr:cxnSp macro="">
      <xdr:nvCxnSpPr>
        <xdr:cNvPr id="370" name="直線コネクタ 369">
          <a:extLst>
            <a:ext uri="{FF2B5EF4-FFF2-40B4-BE49-F238E27FC236}">
              <a16:creationId xmlns:a16="http://schemas.microsoft.com/office/drawing/2014/main" id="{BD3385CE-8DED-4758-822C-D14EB91841A7}"/>
            </a:ext>
          </a:extLst>
        </xdr:cNvPr>
        <xdr:cNvCxnSpPr/>
      </xdr:nvCxnSpPr>
      <xdr:spPr>
        <a:xfrm>
          <a:off x="6972300" y="1477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6C233113-84F9-4857-B655-B38287C72DA0}"/>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A595AEB0-498F-48C1-A6F8-B95205B4BD2E}"/>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612FD86B-D345-4E64-B3D5-83F36B13F0F5}"/>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12569B59-A15C-41D7-ADAE-534ADEAC546E}"/>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72407</xdr:rowOff>
    </xdr:from>
    <xdr:ext cx="469744" cy="259045"/>
    <xdr:sp macro="" textlink="">
      <xdr:nvSpPr>
        <xdr:cNvPr id="375" name="n_1mainValue【福祉施設】&#10;一人当たり面積">
          <a:extLst>
            <a:ext uri="{FF2B5EF4-FFF2-40B4-BE49-F238E27FC236}">
              <a16:creationId xmlns:a16="http://schemas.microsoft.com/office/drawing/2014/main" id="{CE662592-2433-47C1-BF36-EDBC121E9BFA}"/>
            </a:ext>
          </a:extLst>
        </xdr:cNvPr>
        <xdr:cNvSpPr txBox="1"/>
      </xdr:nvSpPr>
      <xdr:spPr>
        <a:xfrm>
          <a:off x="9391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72407</xdr:rowOff>
    </xdr:from>
    <xdr:ext cx="469744" cy="259045"/>
    <xdr:sp macro="" textlink="">
      <xdr:nvSpPr>
        <xdr:cNvPr id="376" name="n_2mainValue【福祉施設】&#10;一人当たり面積">
          <a:extLst>
            <a:ext uri="{FF2B5EF4-FFF2-40B4-BE49-F238E27FC236}">
              <a16:creationId xmlns:a16="http://schemas.microsoft.com/office/drawing/2014/main" id="{68C1338A-E0DF-42B2-A44B-BF1A2162A25F}"/>
            </a:ext>
          </a:extLst>
        </xdr:cNvPr>
        <xdr:cNvSpPr txBox="1"/>
      </xdr:nvSpPr>
      <xdr:spPr>
        <a:xfrm>
          <a:off x="8515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72407</xdr:rowOff>
    </xdr:from>
    <xdr:ext cx="469744" cy="259045"/>
    <xdr:sp macro="" textlink="">
      <xdr:nvSpPr>
        <xdr:cNvPr id="377" name="n_3mainValue【福祉施設】&#10;一人当たり面積">
          <a:extLst>
            <a:ext uri="{FF2B5EF4-FFF2-40B4-BE49-F238E27FC236}">
              <a16:creationId xmlns:a16="http://schemas.microsoft.com/office/drawing/2014/main" id="{F9539904-6555-41F9-9924-9A2C1E52ADA9}"/>
            </a:ext>
          </a:extLst>
        </xdr:cNvPr>
        <xdr:cNvSpPr txBox="1"/>
      </xdr:nvSpPr>
      <xdr:spPr>
        <a:xfrm>
          <a:off x="7626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72407</xdr:rowOff>
    </xdr:from>
    <xdr:ext cx="469744" cy="259045"/>
    <xdr:sp macro="" textlink="">
      <xdr:nvSpPr>
        <xdr:cNvPr id="378" name="n_4mainValue【福祉施設】&#10;一人当たり面積">
          <a:extLst>
            <a:ext uri="{FF2B5EF4-FFF2-40B4-BE49-F238E27FC236}">
              <a16:creationId xmlns:a16="http://schemas.microsoft.com/office/drawing/2014/main" id="{A3401AEF-C1C7-4A1F-98DB-1A7DBF803E53}"/>
            </a:ext>
          </a:extLst>
        </xdr:cNvPr>
        <xdr:cNvSpPr txBox="1"/>
      </xdr:nvSpPr>
      <xdr:spPr>
        <a:xfrm>
          <a:off x="6737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630CB69-166D-4F4B-86BB-7999A64A522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896BB52-09F5-4F73-8243-27CFEBE54A1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4125ADB-F1EF-4836-8B8E-CD969F22E6A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357B0C7-3F49-4C21-B51A-19199738992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32AE3EA-BF5C-42B9-B306-FB4686E6D25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11562B5B-0427-4E4C-BCED-77723FCFA14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56BF3326-1779-4776-B4CB-CA8EA991DB9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49263FFB-AFF8-43F2-8A89-984293EF7D8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4D1BCE42-E17C-41CE-8FAB-4866D9AFB5A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6B3EF431-DBD6-4815-B190-A1058E45293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77169887-B5BE-4759-909D-330FD199AC7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6BB707C0-5F16-44BB-85D1-6E9A5B59B2C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5833B6D7-3A88-40C6-BAD2-980FEE14687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D02D186C-82C7-4B20-96CA-28C2C804D0D3}"/>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5B73E638-EFDD-4B25-A79B-53027853E6C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C8DE97B9-8EEF-40A3-9D53-A46D392F7B83}"/>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96147AE4-41F0-42F6-9E6D-C3E68E8A992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F0B2F979-2B82-47CF-8E55-4F4B6C01F8D5}"/>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A6127617-7122-4C1A-BE10-E6C8BD46D4CF}"/>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7480E454-B474-406B-ACC0-239A952AC9F6}"/>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ECB7B78F-91DA-4771-8BAE-A05CFE552068}"/>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D89E8414-9CEA-41C8-8D3B-2D52EDF37CE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B49A8906-555A-4A82-AA83-D8A777EE724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1108F3F5-622E-4041-B99A-55B89726808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1EA13692-BB72-45C3-AB5B-DCD28206ABCF}"/>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34BCB020-DB6C-41DF-A1E0-CA88F4B867C3}"/>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24724A31-0848-413E-8BB1-A9659681D37D}"/>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CCD3C966-806A-44D1-B3FA-4864AF37599D}"/>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EFB63EFF-930F-42A2-986E-7D1345C3956A}"/>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35A9C0AB-9256-48DE-B6A6-E119F50D399E}"/>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DF90E41C-EDD4-41BA-90CE-EF0DE4C0402F}"/>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29E7FE35-6C79-42C1-A726-192784C20B98}"/>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2AC5A70B-D6C8-4233-98D2-CCF847EC5284}"/>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5FE29BD4-B8E6-41F3-888D-0D6B3FE74F89}"/>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131CD7A3-F6E5-4BC1-B3D0-3AF1E8BE8E0C}"/>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3AD5B7F-DC4A-4AD7-B606-E99A6FD0108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1842125-3BDC-4C03-B986-EA04247E3B8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BE342A7-1467-425E-B248-353213B432B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115966C-5DB2-45B4-9FB3-B6BF81A994B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9513A0D-E516-4268-84FF-E3336F8A317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31114</xdr:rowOff>
    </xdr:from>
    <xdr:to>
      <xdr:col>24</xdr:col>
      <xdr:colOff>114300</xdr:colOff>
      <xdr:row>104</xdr:row>
      <xdr:rowOff>132714</xdr:rowOff>
    </xdr:to>
    <xdr:sp macro="" textlink="">
      <xdr:nvSpPr>
        <xdr:cNvPr id="419" name="楕円 418">
          <a:extLst>
            <a:ext uri="{FF2B5EF4-FFF2-40B4-BE49-F238E27FC236}">
              <a16:creationId xmlns:a16="http://schemas.microsoft.com/office/drawing/2014/main" id="{79E0C06D-D760-4D1E-B73E-2E11446D3CC0}"/>
            </a:ext>
          </a:extLst>
        </xdr:cNvPr>
        <xdr:cNvSpPr/>
      </xdr:nvSpPr>
      <xdr:spPr>
        <a:xfrm>
          <a:off x="4584700" y="1786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9541</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D12CE787-4FAB-42F3-B1C7-B8FBD6D86450}"/>
            </a:ext>
          </a:extLst>
        </xdr:cNvPr>
        <xdr:cNvSpPr txBox="1"/>
      </xdr:nvSpPr>
      <xdr:spPr>
        <a:xfrm>
          <a:off x="4673600"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156845</xdr:rowOff>
    </xdr:from>
    <xdr:to>
      <xdr:col>20</xdr:col>
      <xdr:colOff>38100</xdr:colOff>
      <xdr:row>104</xdr:row>
      <xdr:rowOff>86995</xdr:rowOff>
    </xdr:to>
    <xdr:sp macro="" textlink="">
      <xdr:nvSpPr>
        <xdr:cNvPr id="421" name="楕円 420">
          <a:extLst>
            <a:ext uri="{FF2B5EF4-FFF2-40B4-BE49-F238E27FC236}">
              <a16:creationId xmlns:a16="http://schemas.microsoft.com/office/drawing/2014/main" id="{22EF55E8-7167-48E4-89B3-9BA45D247E03}"/>
            </a:ext>
          </a:extLst>
        </xdr:cNvPr>
        <xdr:cNvSpPr/>
      </xdr:nvSpPr>
      <xdr:spPr>
        <a:xfrm>
          <a:off x="3746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36195</xdr:rowOff>
    </xdr:from>
    <xdr:to>
      <xdr:col>24</xdr:col>
      <xdr:colOff>63500</xdr:colOff>
      <xdr:row>104</xdr:row>
      <xdr:rowOff>81914</xdr:rowOff>
    </xdr:to>
    <xdr:cxnSp macro="">
      <xdr:nvCxnSpPr>
        <xdr:cNvPr id="422" name="直線コネクタ 421">
          <a:extLst>
            <a:ext uri="{FF2B5EF4-FFF2-40B4-BE49-F238E27FC236}">
              <a16:creationId xmlns:a16="http://schemas.microsoft.com/office/drawing/2014/main" id="{7E2C30AF-A264-478F-BA91-4B34EBD0E25D}"/>
            </a:ext>
          </a:extLst>
        </xdr:cNvPr>
        <xdr:cNvCxnSpPr/>
      </xdr:nvCxnSpPr>
      <xdr:spPr>
        <a:xfrm>
          <a:off x="3797300" y="1786699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118745</xdr:rowOff>
    </xdr:from>
    <xdr:to>
      <xdr:col>15</xdr:col>
      <xdr:colOff>101600</xdr:colOff>
      <xdr:row>104</xdr:row>
      <xdr:rowOff>48895</xdr:rowOff>
    </xdr:to>
    <xdr:sp macro="" textlink="">
      <xdr:nvSpPr>
        <xdr:cNvPr id="423" name="楕円 422">
          <a:extLst>
            <a:ext uri="{FF2B5EF4-FFF2-40B4-BE49-F238E27FC236}">
              <a16:creationId xmlns:a16="http://schemas.microsoft.com/office/drawing/2014/main" id="{B8091965-F7DF-462B-90BD-F4F58D3F5159}"/>
            </a:ext>
          </a:extLst>
        </xdr:cNvPr>
        <xdr:cNvSpPr/>
      </xdr:nvSpPr>
      <xdr:spPr>
        <a:xfrm>
          <a:off x="2857500" y="177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169545</xdr:rowOff>
    </xdr:from>
    <xdr:to>
      <xdr:col>19</xdr:col>
      <xdr:colOff>177800</xdr:colOff>
      <xdr:row>104</xdr:row>
      <xdr:rowOff>36195</xdr:rowOff>
    </xdr:to>
    <xdr:cxnSp macro="">
      <xdr:nvCxnSpPr>
        <xdr:cNvPr id="424" name="直線コネクタ 423">
          <a:extLst>
            <a:ext uri="{FF2B5EF4-FFF2-40B4-BE49-F238E27FC236}">
              <a16:creationId xmlns:a16="http://schemas.microsoft.com/office/drawing/2014/main" id="{248FCB5D-1D34-4B3B-B86E-32AA92B0E0CE}"/>
            </a:ext>
          </a:extLst>
        </xdr:cNvPr>
        <xdr:cNvCxnSpPr/>
      </xdr:nvCxnSpPr>
      <xdr:spPr>
        <a:xfrm>
          <a:off x="2908300" y="178288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73025</xdr:rowOff>
    </xdr:from>
    <xdr:to>
      <xdr:col>10</xdr:col>
      <xdr:colOff>165100</xdr:colOff>
      <xdr:row>104</xdr:row>
      <xdr:rowOff>3175</xdr:rowOff>
    </xdr:to>
    <xdr:sp macro="" textlink="">
      <xdr:nvSpPr>
        <xdr:cNvPr id="425" name="楕円 424">
          <a:extLst>
            <a:ext uri="{FF2B5EF4-FFF2-40B4-BE49-F238E27FC236}">
              <a16:creationId xmlns:a16="http://schemas.microsoft.com/office/drawing/2014/main" id="{DD458859-169A-4BCA-A22E-6E4D73FAC551}"/>
            </a:ext>
          </a:extLst>
        </xdr:cNvPr>
        <xdr:cNvSpPr/>
      </xdr:nvSpPr>
      <xdr:spPr>
        <a:xfrm>
          <a:off x="1968500" y="17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123825</xdr:rowOff>
    </xdr:from>
    <xdr:to>
      <xdr:col>15</xdr:col>
      <xdr:colOff>50800</xdr:colOff>
      <xdr:row>103</xdr:row>
      <xdr:rowOff>169545</xdr:rowOff>
    </xdr:to>
    <xdr:cxnSp macro="">
      <xdr:nvCxnSpPr>
        <xdr:cNvPr id="426" name="直線コネクタ 425">
          <a:extLst>
            <a:ext uri="{FF2B5EF4-FFF2-40B4-BE49-F238E27FC236}">
              <a16:creationId xmlns:a16="http://schemas.microsoft.com/office/drawing/2014/main" id="{2B82B6CE-FD3B-43CA-8660-BACC117F2978}"/>
            </a:ext>
          </a:extLst>
        </xdr:cNvPr>
        <xdr:cNvCxnSpPr/>
      </xdr:nvCxnSpPr>
      <xdr:spPr>
        <a:xfrm>
          <a:off x="2019300" y="177831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29211</xdr:rowOff>
    </xdr:from>
    <xdr:to>
      <xdr:col>6</xdr:col>
      <xdr:colOff>38100</xdr:colOff>
      <xdr:row>103</xdr:row>
      <xdr:rowOff>130811</xdr:rowOff>
    </xdr:to>
    <xdr:sp macro="" textlink="">
      <xdr:nvSpPr>
        <xdr:cNvPr id="427" name="楕円 426">
          <a:extLst>
            <a:ext uri="{FF2B5EF4-FFF2-40B4-BE49-F238E27FC236}">
              <a16:creationId xmlns:a16="http://schemas.microsoft.com/office/drawing/2014/main" id="{472EBDCF-5AC7-4879-B3DC-F6213BE473C2}"/>
            </a:ext>
          </a:extLst>
        </xdr:cNvPr>
        <xdr:cNvSpPr/>
      </xdr:nvSpPr>
      <xdr:spPr>
        <a:xfrm>
          <a:off x="1079500" y="1768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80011</xdr:rowOff>
    </xdr:from>
    <xdr:to>
      <xdr:col>10</xdr:col>
      <xdr:colOff>114300</xdr:colOff>
      <xdr:row>103</xdr:row>
      <xdr:rowOff>123825</xdr:rowOff>
    </xdr:to>
    <xdr:cxnSp macro="">
      <xdr:nvCxnSpPr>
        <xdr:cNvPr id="428" name="直線コネクタ 427">
          <a:extLst>
            <a:ext uri="{FF2B5EF4-FFF2-40B4-BE49-F238E27FC236}">
              <a16:creationId xmlns:a16="http://schemas.microsoft.com/office/drawing/2014/main" id="{8B997A51-8EFC-48D4-8C15-112BB3E7AF57}"/>
            </a:ext>
          </a:extLst>
        </xdr:cNvPr>
        <xdr:cNvCxnSpPr/>
      </xdr:nvCxnSpPr>
      <xdr:spPr>
        <a:xfrm>
          <a:off x="1130300" y="1773936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F4A41961-C364-438A-A6AC-42B7E9545725}"/>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7643A0E6-AFA0-45A6-925D-91B5BF76576F}"/>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B52D5DCC-0951-4733-9D4D-9EA2F37D1B69}"/>
            </a:ext>
          </a:extLst>
        </xdr:cNvPr>
        <xdr:cNvSpPr txBox="1"/>
      </xdr:nvSpPr>
      <xdr:spPr>
        <a:xfrm>
          <a:off x="1816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432" name="n_4aveValue【市民会館】&#10;有形固定資産減価償却率">
          <a:extLst>
            <a:ext uri="{FF2B5EF4-FFF2-40B4-BE49-F238E27FC236}">
              <a16:creationId xmlns:a16="http://schemas.microsoft.com/office/drawing/2014/main" id="{E7E63E2D-69CD-41F5-8FCB-6B4A89082022}"/>
            </a:ext>
          </a:extLst>
        </xdr:cNvPr>
        <xdr:cNvSpPr txBox="1"/>
      </xdr:nvSpPr>
      <xdr:spPr>
        <a:xfrm>
          <a:off x="927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78122</xdr:rowOff>
    </xdr:from>
    <xdr:ext cx="405111" cy="259045"/>
    <xdr:sp macro="" textlink="">
      <xdr:nvSpPr>
        <xdr:cNvPr id="433" name="n_1mainValue【市民会館】&#10;有形固定資産減価償却率">
          <a:extLst>
            <a:ext uri="{FF2B5EF4-FFF2-40B4-BE49-F238E27FC236}">
              <a16:creationId xmlns:a16="http://schemas.microsoft.com/office/drawing/2014/main" id="{655E0EAD-E168-456B-862D-3AA8F5FCA9BF}"/>
            </a:ext>
          </a:extLst>
        </xdr:cNvPr>
        <xdr:cNvSpPr txBox="1"/>
      </xdr:nvSpPr>
      <xdr:spPr>
        <a:xfrm>
          <a:off x="3582044" y="1790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40022</xdr:rowOff>
    </xdr:from>
    <xdr:ext cx="405111" cy="259045"/>
    <xdr:sp macro="" textlink="">
      <xdr:nvSpPr>
        <xdr:cNvPr id="434" name="n_2mainValue【市民会館】&#10;有形固定資産減価償却率">
          <a:extLst>
            <a:ext uri="{FF2B5EF4-FFF2-40B4-BE49-F238E27FC236}">
              <a16:creationId xmlns:a16="http://schemas.microsoft.com/office/drawing/2014/main" id="{C936695C-6104-4AF9-9AF9-FEF2F010C307}"/>
            </a:ext>
          </a:extLst>
        </xdr:cNvPr>
        <xdr:cNvSpPr txBox="1"/>
      </xdr:nvSpPr>
      <xdr:spPr>
        <a:xfrm>
          <a:off x="2705744" y="1787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19702</xdr:rowOff>
    </xdr:from>
    <xdr:ext cx="405111" cy="259045"/>
    <xdr:sp macro="" textlink="">
      <xdr:nvSpPr>
        <xdr:cNvPr id="435" name="n_3mainValue【市民会館】&#10;有形固定資産減価償却率">
          <a:extLst>
            <a:ext uri="{FF2B5EF4-FFF2-40B4-BE49-F238E27FC236}">
              <a16:creationId xmlns:a16="http://schemas.microsoft.com/office/drawing/2014/main" id="{22435FEA-C8F0-4822-811A-7E93146F9192}"/>
            </a:ext>
          </a:extLst>
        </xdr:cNvPr>
        <xdr:cNvSpPr txBox="1"/>
      </xdr:nvSpPr>
      <xdr:spPr>
        <a:xfrm>
          <a:off x="1816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147338</xdr:rowOff>
    </xdr:from>
    <xdr:ext cx="405111" cy="259045"/>
    <xdr:sp macro="" textlink="">
      <xdr:nvSpPr>
        <xdr:cNvPr id="436" name="n_4mainValue【市民会館】&#10;有形固定資産減価償却率">
          <a:extLst>
            <a:ext uri="{FF2B5EF4-FFF2-40B4-BE49-F238E27FC236}">
              <a16:creationId xmlns:a16="http://schemas.microsoft.com/office/drawing/2014/main" id="{DC023D67-4B97-4E57-9363-85F049DDDE67}"/>
            </a:ext>
          </a:extLst>
        </xdr:cNvPr>
        <xdr:cNvSpPr txBox="1"/>
      </xdr:nvSpPr>
      <xdr:spPr>
        <a:xfrm>
          <a:off x="927744" y="1746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6509D5B-585A-4FC6-9220-E7EB338A84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EAEEE024-5836-441B-AFC2-F9BED4C9A5C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63DC18AD-6C28-437D-9C4E-53F63AFD7C7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A322BBC1-7AC8-4414-84DC-A88B5A48092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986BD9B0-990C-4327-906C-EAAB2E1E9C0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3EDFA127-79EE-464C-9AAA-02162081BA0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8182C9A9-51DE-4422-91CF-82CF241AC7C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B51AD2B7-2C76-4A34-A643-8677F6D20CE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A2576737-90CD-42E3-98EE-8111535B643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C2F6E907-F500-4797-989A-A54E1FF35A1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33149C9F-B89C-4D24-98C4-39141E796B8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59B88E2-4A66-4B6D-821E-A860D885AA7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2B7E3DF5-D04B-400A-A22F-D1D25F3A4AA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DC2035D6-8D51-4ED5-8EFB-B0EA6495434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41D54955-844F-496D-9974-830A05AF017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46D17777-6984-4EEC-AFCA-A191A87985B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F047A2CF-E28B-461D-9A02-916FD184D83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55CFE7CA-A021-464B-AE33-C56FA73B9DF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4B63A897-5756-4984-B601-F57946ACBA2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B5F08D03-3A89-49FE-8147-BAF4B8FEA59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D946BEF6-8FB5-4995-86BD-2DED766D116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21B8B39-0640-4D8F-89BB-4B3EE4492A3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65A2264C-5DE4-43BB-935B-912F8672250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813A504B-7741-4447-A49C-A0F2F22444AB}"/>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39187876-D037-44F2-8519-7B42D862E39E}"/>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45CBD92B-D34B-4A35-B49B-10D04DAC559E}"/>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539EC77B-3486-4712-96A0-DA2FACDB1639}"/>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91B9CF20-CCD1-4917-A190-D0DFDCFE5A3C}"/>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8420CEFE-E2FF-4ED3-B88F-D277C4F9BB66}"/>
            </a:ext>
          </a:extLst>
        </xdr:cNvPr>
        <xdr:cNvSpPr txBox="1"/>
      </xdr:nvSpPr>
      <xdr:spPr>
        <a:xfrm>
          <a:off x="1051560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A949648D-459B-4B50-B0DB-42F881C9CF23}"/>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CB2C7EEB-C91E-4B46-8C07-B65FD7C442C2}"/>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38A8419E-EF1A-4EE4-97FA-BEF54C4B5B3A}"/>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C44EEB5A-9B0F-4FB0-AA72-680D754C5DB5}"/>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AF884C58-021E-4704-9190-BE0C36E21C12}"/>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304E6DC-D373-4560-B748-BB64886BCAF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C89C844-E7ED-42C5-A803-AD3A2071C19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BEED3D5-6603-4498-84A1-1FD50A94703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73D7A9F-1D58-411C-9116-E1079643462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2642019-0AC1-40E8-B2D6-797342E1C4C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76" name="楕円 475">
          <a:extLst>
            <a:ext uri="{FF2B5EF4-FFF2-40B4-BE49-F238E27FC236}">
              <a16:creationId xmlns:a16="http://schemas.microsoft.com/office/drawing/2014/main" id="{36A57F56-D85E-48F6-9BA9-B65EA14DEA4A}"/>
            </a:ext>
          </a:extLst>
        </xdr:cNvPr>
        <xdr:cNvSpPr/>
      </xdr:nvSpPr>
      <xdr:spPr>
        <a:xfrm>
          <a:off x="104267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129557</xdr:rowOff>
    </xdr:from>
    <xdr:ext cx="469744" cy="259045"/>
    <xdr:sp macro="" textlink="">
      <xdr:nvSpPr>
        <xdr:cNvPr id="477" name="【市民会館】&#10;一人当たり面積該当値テキスト">
          <a:extLst>
            <a:ext uri="{FF2B5EF4-FFF2-40B4-BE49-F238E27FC236}">
              <a16:creationId xmlns:a16="http://schemas.microsoft.com/office/drawing/2014/main" id="{FC6D6103-9107-4A0D-9596-E9478F9BC24D}"/>
            </a:ext>
          </a:extLst>
        </xdr:cNvPr>
        <xdr:cNvSpPr txBox="1"/>
      </xdr:nvSpPr>
      <xdr:spPr>
        <a:xfrm>
          <a:off x="10515600"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151130</xdr:rowOff>
    </xdr:from>
    <xdr:to>
      <xdr:col>50</xdr:col>
      <xdr:colOff>165100</xdr:colOff>
      <xdr:row>107</xdr:row>
      <xdr:rowOff>81280</xdr:rowOff>
    </xdr:to>
    <xdr:sp macro="" textlink="">
      <xdr:nvSpPr>
        <xdr:cNvPr id="478" name="楕円 477">
          <a:extLst>
            <a:ext uri="{FF2B5EF4-FFF2-40B4-BE49-F238E27FC236}">
              <a16:creationId xmlns:a16="http://schemas.microsoft.com/office/drawing/2014/main" id="{A89E8243-B4B4-46C6-B4D2-3AC0C1B5669F}"/>
            </a:ext>
          </a:extLst>
        </xdr:cNvPr>
        <xdr:cNvSpPr/>
      </xdr:nvSpPr>
      <xdr:spPr>
        <a:xfrm>
          <a:off x="9588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30480</xdr:rowOff>
    </xdr:from>
    <xdr:to>
      <xdr:col>55</xdr:col>
      <xdr:colOff>0</xdr:colOff>
      <xdr:row>107</xdr:row>
      <xdr:rowOff>30480</xdr:rowOff>
    </xdr:to>
    <xdr:cxnSp macro="">
      <xdr:nvCxnSpPr>
        <xdr:cNvPr id="479" name="直線コネクタ 478">
          <a:extLst>
            <a:ext uri="{FF2B5EF4-FFF2-40B4-BE49-F238E27FC236}">
              <a16:creationId xmlns:a16="http://schemas.microsoft.com/office/drawing/2014/main" id="{B133CC88-3142-41E8-8434-349AC7A9754D}"/>
            </a:ext>
          </a:extLst>
        </xdr:cNvPr>
        <xdr:cNvCxnSpPr/>
      </xdr:nvCxnSpPr>
      <xdr:spPr>
        <a:xfrm>
          <a:off x="9639300" y="183756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154939</xdr:rowOff>
    </xdr:from>
    <xdr:to>
      <xdr:col>46</xdr:col>
      <xdr:colOff>38100</xdr:colOff>
      <xdr:row>107</xdr:row>
      <xdr:rowOff>85089</xdr:rowOff>
    </xdr:to>
    <xdr:sp macro="" textlink="">
      <xdr:nvSpPr>
        <xdr:cNvPr id="480" name="楕円 479">
          <a:extLst>
            <a:ext uri="{FF2B5EF4-FFF2-40B4-BE49-F238E27FC236}">
              <a16:creationId xmlns:a16="http://schemas.microsoft.com/office/drawing/2014/main" id="{8DB26A93-9BEB-45E6-A6BA-70905F81AE34}"/>
            </a:ext>
          </a:extLst>
        </xdr:cNvPr>
        <xdr:cNvSpPr/>
      </xdr:nvSpPr>
      <xdr:spPr>
        <a:xfrm>
          <a:off x="8699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30480</xdr:rowOff>
    </xdr:from>
    <xdr:to>
      <xdr:col>50</xdr:col>
      <xdr:colOff>114300</xdr:colOff>
      <xdr:row>107</xdr:row>
      <xdr:rowOff>34289</xdr:rowOff>
    </xdr:to>
    <xdr:cxnSp macro="">
      <xdr:nvCxnSpPr>
        <xdr:cNvPr id="481" name="直線コネクタ 480">
          <a:extLst>
            <a:ext uri="{FF2B5EF4-FFF2-40B4-BE49-F238E27FC236}">
              <a16:creationId xmlns:a16="http://schemas.microsoft.com/office/drawing/2014/main" id="{E9AA7912-1556-4FDF-A044-0773B607B81B}"/>
            </a:ext>
          </a:extLst>
        </xdr:cNvPr>
        <xdr:cNvCxnSpPr/>
      </xdr:nvCxnSpPr>
      <xdr:spPr>
        <a:xfrm flipV="1">
          <a:off x="8750300" y="183756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154939</xdr:rowOff>
    </xdr:from>
    <xdr:to>
      <xdr:col>41</xdr:col>
      <xdr:colOff>101600</xdr:colOff>
      <xdr:row>107</xdr:row>
      <xdr:rowOff>85089</xdr:rowOff>
    </xdr:to>
    <xdr:sp macro="" textlink="">
      <xdr:nvSpPr>
        <xdr:cNvPr id="482" name="楕円 481">
          <a:extLst>
            <a:ext uri="{FF2B5EF4-FFF2-40B4-BE49-F238E27FC236}">
              <a16:creationId xmlns:a16="http://schemas.microsoft.com/office/drawing/2014/main" id="{CD44DE22-5E53-4802-8E24-91FA75428F7A}"/>
            </a:ext>
          </a:extLst>
        </xdr:cNvPr>
        <xdr:cNvSpPr/>
      </xdr:nvSpPr>
      <xdr:spPr>
        <a:xfrm>
          <a:off x="7810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34289</xdr:rowOff>
    </xdr:from>
    <xdr:to>
      <xdr:col>45</xdr:col>
      <xdr:colOff>177800</xdr:colOff>
      <xdr:row>107</xdr:row>
      <xdr:rowOff>34289</xdr:rowOff>
    </xdr:to>
    <xdr:cxnSp macro="">
      <xdr:nvCxnSpPr>
        <xdr:cNvPr id="483" name="直線コネクタ 482">
          <a:extLst>
            <a:ext uri="{FF2B5EF4-FFF2-40B4-BE49-F238E27FC236}">
              <a16:creationId xmlns:a16="http://schemas.microsoft.com/office/drawing/2014/main" id="{8079E0BC-0E38-4ABB-8BC4-426C46BA3EEA}"/>
            </a:ext>
          </a:extLst>
        </xdr:cNvPr>
        <xdr:cNvCxnSpPr/>
      </xdr:nvCxnSpPr>
      <xdr:spPr>
        <a:xfrm>
          <a:off x="7861300" y="18379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154939</xdr:rowOff>
    </xdr:from>
    <xdr:to>
      <xdr:col>36</xdr:col>
      <xdr:colOff>165100</xdr:colOff>
      <xdr:row>107</xdr:row>
      <xdr:rowOff>85089</xdr:rowOff>
    </xdr:to>
    <xdr:sp macro="" textlink="">
      <xdr:nvSpPr>
        <xdr:cNvPr id="484" name="楕円 483">
          <a:extLst>
            <a:ext uri="{FF2B5EF4-FFF2-40B4-BE49-F238E27FC236}">
              <a16:creationId xmlns:a16="http://schemas.microsoft.com/office/drawing/2014/main" id="{E7EC99B9-02EB-4D36-BD39-B9558039DA10}"/>
            </a:ext>
          </a:extLst>
        </xdr:cNvPr>
        <xdr:cNvSpPr/>
      </xdr:nvSpPr>
      <xdr:spPr>
        <a:xfrm>
          <a:off x="6921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34289</xdr:rowOff>
    </xdr:from>
    <xdr:to>
      <xdr:col>41</xdr:col>
      <xdr:colOff>50800</xdr:colOff>
      <xdr:row>107</xdr:row>
      <xdr:rowOff>34289</xdr:rowOff>
    </xdr:to>
    <xdr:cxnSp macro="">
      <xdr:nvCxnSpPr>
        <xdr:cNvPr id="485" name="直線コネクタ 484">
          <a:extLst>
            <a:ext uri="{FF2B5EF4-FFF2-40B4-BE49-F238E27FC236}">
              <a16:creationId xmlns:a16="http://schemas.microsoft.com/office/drawing/2014/main" id="{6DDBFE29-0F2E-49DE-8525-377CD5A2D2CD}"/>
            </a:ext>
          </a:extLst>
        </xdr:cNvPr>
        <xdr:cNvCxnSpPr/>
      </xdr:nvCxnSpPr>
      <xdr:spPr>
        <a:xfrm>
          <a:off x="6972300" y="18379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9592B478-6926-4579-9037-6D5B04FEDB29}"/>
            </a:ext>
          </a:extLst>
        </xdr:cNvPr>
        <xdr:cNvSpPr txBox="1"/>
      </xdr:nvSpPr>
      <xdr:spPr>
        <a:xfrm>
          <a:off x="9391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7183D4F7-3952-4BC5-BE1E-A3D7F8AC0C05}"/>
            </a:ext>
          </a:extLst>
        </xdr:cNvPr>
        <xdr:cNvSpPr txBox="1"/>
      </xdr:nvSpPr>
      <xdr:spPr>
        <a:xfrm>
          <a:off x="8515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25EA7A50-4E95-4E25-83AD-A41C22A08993}"/>
            </a:ext>
          </a:extLst>
        </xdr:cNvPr>
        <xdr:cNvSpPr txBox="1"/>
      </xdr:nvSpPr>
      <xdr:spPr>
        <a:xfrm>
          <a:off x="7626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EB0EE3A7-B2B6-4657-81AA-15F7186A3F73}"/>
            </a:ext>
          </a:extLst>
        </xdr:cNvPr>
        <xdr:cNvSpPr txBox="1"/>
      </xdr:nvSpPr>
      <xdr:spPr>
        <a:xfrm>
          <a:off x="6737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72407</xdr:rowOff>
    </xdr:from>
    <xdr:ext cx="469744" cy="259045"/>
    <xdr:sp macro="" textlink="">
      <xdr:nvSpPr>
        <xdr:cNvPr id="490" name="n_1mainValue【市民会館】&#10;一人当たり面積">
          <a:extLst>
            <a:ext uri="{FF2B5EF4-FFF2-40B4-BE49-F238E27FC236}">
              <a16:creationId xmlns:a16="http://schemas.microsoft.com/office/drawing/2014/main" id="{1FF5C152-94A0-4F19-A694-A2ABCF943396}"/>
            </a:ext>
          </a:extLst>
        </xdr:cNvPr>
        <xdr:cNvSpPr txBox="1"/>
      </xdr:nvSpPr>
      <xdr:spPr>
        <a:xfrm>
          <a:off x="93917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76216</xdr:rowOff>
    </xdr:from>
    <xdr:ext cx="469744" cy="259045"/>
    <xdr:sp macro="" textlink="">
      <xdr:nvSpPr>
        <xdr:cNvPr id="491" name="n_2mainValue【市民会館】&#10;一人当たり面積">
          <a:extLst>
            <a:ext uri="{FF2B5EF4-FFF2-40B4-BE49-F238E27FC236}">
              <a16:creationId xmlns:a16="http://schemas.microsoft.com/office/drawing/2014/main" id="{2DD8328C-36E0-4EE6-ABAC-9E29038751CD}"/>
            </a:ext>
          </a:extLst>
        </xdr:cNvPr>
        <xdr:cNvSpPr txBox="1"/>
      </xdr:nvSpPr>
      <xdr:spPr>
        <a:xfrm>
          <a:off x="8515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76216</xdr:rowOff>
    </xdr:from>
    <xdr:ext cx="469744" cy="259045"/>
    <xdr:sp macro="" textlink="">
      <xdr:nvSpPr>
        <xdr:cNvPr id="492" name="n_3mainValue【市民会館】&#10;一人当たり面積">
          <a:extLst>
            <a:ext uri="{FF2B5EF4-FFF2-40B4-BE49-F238E27FC236}">
              <a16:creationId xmlns:a16="http://schemas.microsoft.com/office/drawing/2014/main" id="{381AA92A-AB1A-491C-98AB-8CBD5136A26C}"/>
            </a:ext>
          </a:extLst>
        </xdr:cNvPr>
        <xdr:cNvSpPr txBox="1"/>
      </xdr:nvSpPr>
      <xdr:spPr>
        <a:xfrm>
          <a:off x="7626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76216</xdr:rowOff>
    </xdr:from>
    <xdr:ext cx="469744" cy="259045"/>
    <xdr:sp macro="" textlink="">
      <xdr:nvSpPr>
        <xdr:cNvPr id="493" name="n_4mainValue【市民会館】&#10;一人当たり面積">
          <a:extLst>
            <a:ext uri="{FF2B5EF4-FFF2-40B4-BE49-F238E27FC236}">
              <a16:creationId xmlns:a16="http://schemas.microsoft.com/office/drawing/2014/main" id="{85F50E83-74B9-455B-AEC6-41B282FB97FA}"/>
            </a:ext>
          </a:extLst>
        </xdr:cNvPr>
        <xdr:cNvSpPr txBox="1"/>
      </xdr:nvSpPr>
      <xdr:spPr>
        <a:xfrm>
          <a:off x="6737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1BDE1172-AA6A-448A-ABA2-4687023B5BB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7AA75108-6106-4902-9CCB-BD0ECC3A68B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358914CC-D02A-47F5-B128-6804586A20A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80190FCD-39D6-4EE0-AAC0-887B693A924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E780A6CB-CE38-4834-843E-5AAA14629F9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9C090868-5FE5-4DD8-AD44-E6855004510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326E81BE-4D1B-40F6-87BB-5A5E3359816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5F3620AC-8D4C-4679-AD68-D809EFF871A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D6FF73BD-A9DA-48EC-BAF3-9B2E50AC701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7A200DA9-208B-42F0-BEB3-0948344E6ED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6545943-A2C5-4EBA-A3A3-93BC3C9C49C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E578E589-3223-4A93-9ED9-6514B9D3950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7738BCF6-8A15-411A-992B-DD884E35B93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364DE6C0-F835-48C4-A26B-A4F7DC23E9F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94DF9B71-344D-49E4-BE89-9756FF32BD7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F7431571-2DE2-41E2-9899-2F6DDC922A8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7AFD84BA-FE88-4010-9243-FB72C2B739A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A5E00DB-2335-4FA7-BE6C-2980B187E1A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1E905320-6750-44FF-875F-E17D89901B6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72CAE60D-F707-419C-B32A-1EA0E168F59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F99CF5F6-56E0-45B3-A80A-5DE584E9E4D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84736398-9C7B-421F-818A-E1CF09329AC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A6A74EB2-6AC0-413D-AD9D-8E1E4D4A011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EEA4DF3D-8257-4E7A-A086-D34C8477D73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C6486581-C3EF-4593-ACF6-F6E8CB0AE1C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2D7C009A-0CF6-4D3C-A31B-5678DE9B317E}"/>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16F26164-222B-4450-BA1D-CFF06EBA0AB2}"/>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CB0A506D-D78F-4973-8A80-252C35CF951C}"/>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BC66D142-387B-43DF-A8B1-F8519C57C666}"/>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3030420D-AF29-48B0-A597-EC8E8C683F8D}"/>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ABC2874-5622-408A-91BC-011123E7A22F}"/>
            </a:ext>
          </a:extLst>
        </xdr:cNvPr>
        <xdr:cNvSpPr txBox="1"/>
      </xdr:nvSpPr>
      <xdr:spPr>
        <a:xfrm>
          <a:off x="16357600" y="662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75D1BF23-9280-4DF7-9633-B87CBFAA537C}"/>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ACABFAA9-E156-4EDE-8C75-A0860986888B}"/>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100B25E8-303B-4F45-A864-E45EBD12CEA3}"/>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C4565584-529E-47C8-83AE-D5B71B0E1950}"/>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73FACB15-26E6-4221-9AF9-FF19CAF5020A}"/>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230A231-D546-4B51-8E77-3F9F66E7D9D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69DC6FD-9393-4BEA-B1C9-BB162F265B1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6F5DB05-5D29-4080-A0C7-5BE656B39E1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840CA0B-81DE-4A3D-9C16-F652EC1E1D9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F323C8DF-6D79-41DB-AC9D-466B1AAEA9B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535" name="楕円 534">
          <a:extLst>
            <a:ext uri="{FF2B5EF4-FFF2-40B4-BE49-F238E27FC236}">
              <a16:creationId xmlns:a16="http://schemas.microsoft.com/office/drawing/2014/main" id="{70AC1F9E-18FB-43F1-8EA4-221A43F7748B}"/>
            </a:ext>
          </a:extLst>
        </xdr:cNvPr>
        <xdr:cNvSpPr/>
      </xdr:nvSpPr>
      <xdr:spPr>
        <a:xfrm>
          <a:off x="16268700" y="621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64605</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F7686AC8-AD32-40E7-AA9E-97ADFCE1D1B2}"/>
            </a:ext>
          </a:extLst>
        </xdr:cNvPr>
        <xdr:cNvSpPr txBox="1"/>
      </xdr:nvSpPr>
      <xdr:spPr>
        <a:xfrm>
          <a:off x="16357600" y="606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169092</xdr:rowOff>
    </xdr:from>
    <xdr:to>
      <xdr:col>81</xdr:col>
      <xdr:colOff>101600</xdr:colOff>
      <xdr:row>36</xdr:row>
      <xdr:rowOff>99242</xdr:rowOff>
    </xdr:to>
    <xdr:sp macro="" textlink="">
      <xdr:nvSpPr>
        <xdr:cNvPr id="537" name="楕円 536">
          <a:extLst>
            <a:ext uri="{FF2B5EF4-FFF2-40B4-BE49-F238E27FC236}">
              <a16:creationId xmlns:a16="http://schemas.microsoft.com/office/drawing/2014/main" id="{EF83D6AB-44F7-4473-9DC0-95C30A3FC579}"/>
            </a:ext>
          </a:extLst>
        </xdr:cNvPr>
        <xdr:cNvSpPr/>
      </xdr:nvSpPr>
      <xdr:spPr>
        <a:xfrm>
          <a:off x="15430500" y="616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48442</xdr:rowOff>
    </xdr:from>
    <xdr:to>
      <xdr:col>85</xdr:col>
      <xdr:colOff>127000</xdr:colOff>
      <xdr:row>36</xdr:row>
      <xdr:rowOff>92528</xdr:rowOff>
    </xdr:to>
    <xdr:cxnSp macro="">
      <xdr:nvCxnSpPr>
        <xdr:cNvPr id="538" name="直線コネクタ 537">
          <a:extLst>
            <a:ext uri="{FF2B5EF4-FFF2-40B4-BE49-F238E27FC236}">
              <a16:creationId xmlns:a16="http://schemas.microsoft.com/office/drawing/2014/main" id="{438FD732-D41F-48FF-B407-07A49EB71F66}"/>
            </a:ext>
          </a:extLst>
        </xdr:cNvPr>
        <xdr:cNvCxnSpPr/>
      </xdr:nvCxnSpPr>
      <xdr:spPr>
        <a:xfrm>
          <a:off x="15481300" y="6220642"/>
          <a:ext cx="8382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126637</xdr:rowOff>
    </xdr:from>
    <xdr:to>
      <xdr:col>76</xdr:col>
      <xdr:colOff>165100</xdr:colOff>
      <xdr:row>36</xdr:row>
      <xdr:rowOff>56787</xdr:rowOff>
    </xdr:to>
    <xdr:sp macro="" textlink="">
      <xdr:nvSpPr>
        <xdr:cNvPr id="539" name="楕円 538">
          <a:extLst>
            <a:ext uri="{FF2B5EF4-FFF2-40B4-BE49-F238E27FC236}">
              <a16:creationId xmlns:a16="http://schemas.microsoft.com/office/drawing/2014/main" id="{399287E7-77C8-424C-80AC-9D5A57BEB20D}"/>
            </a:ext>
          </a:extLst>
        </xdr:cNvPr>
        <xdr:cNvSpPr/>
      </xdr:nvSpPr>
      <xdr:spPr>
        <a:xfrm>
          <a:off x="14541500" y="612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5987</xdr:rowOff>
    </xdr:from>
    <xdr:to>
      <xdr:col>81</xdr:col>
      <xdr:colOff>50800</xdr:colOff>
      <xdr:row>36</xdr:row>
      <xdr:rowOff>48442</xdr:rowOff>
    </xdr:to>
    <xdr:cxnSp macro="">
      <xdr:nvCxnSpPr>
        <xdr:cNvPr id="540" name="直線コネクタ 539">
          <a:extLst>
            <a:ext uri="{FF2B5EF4-FFF2-40B4-BE49-F238E27FC236}">
              <a16:creationId xmlns:a16="http://schemas.microsoft.com/office/drawing/2014/main" id="{9479837F-2025-46E6-A99E-57C81AF4142A}"/>
            </a:ext>
          </a:extLst>
        </xdr:cNvPr>
        <xdr:cNvCxnSpPr/>
      </xdr:nvCxnSpPr>
      <xdr:spPr>
        <a:xfrm>
          <a:off x="14592300" y="617818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84183</xdr:rowOff>
    </xdr:from>
    <xdr:to>
      <xdr:col>72</xdr:col>
      <xdr:colOff>38100</xdr:colOff>
      <xdr:row>36</xdr:row>
      <xdr:rowOff>14333</xdr:rowOff>
    </xdr:to>
    <xdr:sp macro="" textlink="">
      <xdr:nvSpPr>
        <xdr:cNvPr id="541" name="楕円 540">
          <a:extLst>
            <a:ext uri="{FF2B5EF4-FFF2-40B4-BE49-F238E27FC236}">
              <a16:creationId xmlns:a16="http://schemas.microsoft.com/office/drawing/2014/main" id="{D50BBBDF-3CAD-4CCC-AC23-5F1FE4351052}"/>
            </a:ext>
          </a:extLst>
        </xdr:cNvPr>
        <xdr:cNvSpPr/>
      </xdr:nvSpPr>
      <xdr:spPr>
        <a:xfrm>
          <a:off x="13652500" y="608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134983</xdr:rowOff>
    </xdr:from>
    <xdr:to>
      <xdr:col>76</xdr:col>
      <xdr:colOff>114300</xdr:colOff>
      <xdr:row>36</xdr:row>
      <xdr:rowOff>5987</xdr:rowOff>
    </xdr:to>
    <xdr:cxnSp macro="">
      <xdr:nvCxnSpPr>
        <xdr:cNvPr id="542" name="直線コネクタ 541">
          <a:extLst>
            <a:ext uri="{FF2B5EF4-FFF2-40B4-BE49-F238E27FC236}">
              <a16:creationId xmlns:a16="http://schemas.microsoft.com/office/drawing/2014/main" id="{FD265105-1404-4E65-AFE6-B2C1C661A81E}"/>
            </a:ext>
          </a:extLst>
        </xdr:cNvPr>
        <xdr:cNvCxnSpPr/>
      </xdr:nvCxnSpPr>
      <xdr:spPr>
        <a:xfrm>
          <a:off x="13703300" y="613573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58057</xdr:rowOff>
    </xdr:from>
    <xdr:to>
      <xdr:col>67</xdr:col>
      <xdr:colOff>101600</xdr:colOff>
      <xdr:row>35</xdr:row>
      <xdr:rowOff>159657</xdr:rowOff>
    </xdr:to>
    <xdr:sp macro="" textlink="">
      <xdr:nvSpPr>
        <xdr:cNvPr id="543" name="楕円 542">
          <a:extLst>
            <a:ext uri="{FF2B5EF4-FFF2-40B4-BE49-F238E27FC236}">
              <a16:creationId xmlns:a16="http://schemas.microsoft.com/office/drawing/2014/main" id="{3FF1ECEF-F3B7-4588-8B2D-106E7FE6E137}"/>
            </a:ext>
          </a:extLst>
        </xdr:cNvPr>
        <xdr:cNvSpPr/>
      </xdr:nvSpPr>
      <xdr:spPr>
        <a:xfrm>
          <a:off x="127635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108857</xdr:rowOff>
    </xdr:from>
    <xdr:to>
      <xdr:col>71</xdr:col>
      <xdr:colOff>177800</xdr:colOff>
      <xdr:row>35</xdr:row>
      <xdr:rowOff>134983</xdr:rowOff>
    </xdr:to>
    <xdr:cxnSp macro="">
      <xdr:nvCxnSpPr>
        <xdr:cNvPr id="544" name="直線コネクタ 543">
          <a:extLst>
            <a:ext uri="{FF2B5EF4-FFF2-40B4-BE49-F238E27FC236}">
              <a16:creationId xmlns:a16="http://schemas.microsoft.com/office/drawing/2014/main" id="{396C6F3B-6997-4B5B-A929-69F291DED23A}"/>
            </a:ext>
          </a:extLst>
        </xdr:cNvPr>
        <xdr:cNvCxnSpPr/>
      </xdr:nvCxnSpPr>
      <xdr:spPr>
        <a:xfrm>
          <a:off x="12814300" y="610960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5312407-BFB4-4666-BE19-DA212ADF5C59}"/>
            </a:ext>
          </a:extLst>
        </xdr:cNvPr>
        <xdr:cNvSpPr txBox="1"/>
      </xdr:nvSpPr>
      <xdr:spPr>
        <a:xfrm>
          <a:off x="15266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89A8AB1C-A535-481A-B335-4E8A59A78536}"/>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81DD9703-D9E6-40D4-93A5-A9047476A3BC}"/>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F22FB8E0-E1BB-45F3-81F1-980C0BCBD73F}"/>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115769</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FAE12DC4-E3D4-4FE1-B38E-8F8FD36FF15D}"/>
            </a:ext>
          </a:extLst>
        </xdr:cNvPr>
        <xdr:cNvSpPr txBox="1"/>
      </xdr:nvSpPr>
      <xdr:spPr>
        <a:xfrm>
          <a:off x="15266044" y="594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73314</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C9F332C1-DD24-4B3C-9728-F757EBE82404}"/>
            </a:ext>
          </a:extLst>
        </xdr:cNvPr>
        <xdr:cNvSpPr txBox="1"/>
      </xdr:nvSpPr>
      <xdr:spPr>
        <a:xfrm>
          <a:off x="14389744" y="590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30860</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40AB51D2-2D84-4859-B72C-70C3A73116E1}"/>
            </a:ext>
          </a:extLst>
        </xdr:cNvPr>
        <xdr:cNvSpPr txBox="1"/>
      </xdr:nvSpPr>
      <xdr:spPr>
        <a:xfrm>
          <a:off x="13500744" y="586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4734</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CA804C5D-2276-4139-9E71-CB9F3B076634}"/>
            </a:ext>
          </a:extLst>
        </xdr:cNvPr>
        <xdr:cNvSpPr txBox="1"/>
      </xdr:nvSpPr>
      <xdr:spPr>
        <a:xfrm>
          <a:off x="12611744" y="583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E760345F-F7D2-4EB3-BC3E-12F19606BD1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4395A5AA-79A3-4B00-9760-F696FBF4156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289B4A61-35B8-46F4-BF9F-B4AADDBA8B6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F1A46E1F-1CA3-4998-840D-ADC3F9FF372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FE00D432-40B0-4CE7-90C7-88D2B8EE51F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ADB6134D-6788-4926-827F-CA29DD8865D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EB2686-A2D9-4DAF-B2D8-EFFA9480BAD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BAC4F27D-99CD-4ED3-B1F1-F695DA970C9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47F76670-56E6-4DAC-850D-34D4A1D1648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5536F0A3-941B-481D-B3A6-B2544E178BD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17B4D107-CE5C-471A-9214-AABE2EBF135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770B6222-CC48-477A-B3BA-BAF21886143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CBF70F2C-8795-45E9-BF3D-8362488EA6B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5B9808ED-5B5C-4FD0-B0FE-DDD7467DF4B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356CB9E8-443D-4C37-9FD1-89809C12512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6F0099AB-D232-4ACA-8232-B6250BEB042A}"/>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3CA78A88-D2E6-4340-AF5B-5CD8BEF8F93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930A4B9D-8D76-4904-B97F-53A99AB65751}"/>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3F346776-E375-4580-BC6A-13E312F0D27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9FDFC9DE-7300-4A1E-9DC3-CAE3529C43FF}"/>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54945899-560F-490F-B05A-78CB1FE65B9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E052C409-FA5F-4FE3-8B19-F1E23BD2642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B28FFD83-5B79-434F-B01B-1DA66574084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487FB45A-F308-4ECD-B3E4-00BC878EC0E0}"/>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861ACB3B-FE52-4F82-B511-65663CE59C61}"/>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ECAC7CA6-4459-4E1E-AC4A-804ADE37FFCE}"/>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FCB31A1F-7966-44C8-A324-DCD4B6A65D9E}"/>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BB2B64CE-76ED-4F0F-884F-E47FB8F1F1C9}"/>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72543408-7FF2-4140-BD8D-9643E60748FD}"/>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DBD60A6A-1738-40F4-A1CF-BA273D64E102}"/>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4435FD27-8642-43EB-9482-49A14E10C713}"/>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5F272600-4F93-4301-A655-9B178F52457F}"/>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3A24D321-1B91-47C3-B5B5-0C87179C0191}"/>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13B04475-A15C-4DA4-8150-613702BF4198}"/>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A93B8ED-3C38-4188-8AC3-BF9BE81438F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93C5C4C-AF4D-4C13-9A89-B204B7242A7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68A8C981-73CD-4AB6-A3C7-3B85DD52677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4E5EA338-66D5-40ED-91D9-D514CCCA08F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321871A-6A18-41E6-BE69-95D7E217B91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33465</xdr:rowOff>
    </xdr:from>
    <xdr:to>
      <xdr:col>116</xdr:col>
      <xdr:colOff>114300</xdr:colOff>
      <xdr:row>41</xdr:row>
      <xdr:rowOff>135065</xdr:rowOff>
    </xdr:to>
    <xdr:sp macro="" textlink="">
      <xdr:nvSpPr>
        <xdr:cNvPr id="592" name="楕円 591">
          <a:extLst>
            <a:ext uri="{FF2B5EF4-FFF2-40B4-BE49-F238E27FC236}">
              <a16:creationId xmlns:a16="http://schemas.microsoft.com/office/drawing/2014/main" id="{4E2E7921-5BB0-43B8-AEFE-BF65F12F79D2}"/>
            </a:ext>
          </a:extLst>
        </xdr:cNvPr>
        <xdr:cNvSpPr/>
      </xdr:nvSpPr>
      <xdr:spPr>
        <a:xfrm>
          <a:off x="22110700" y="706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119842</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C74A18AD-56DF-49DA-85B9-20AFDF8EA592}"/>
            </a:ext>
          </a:extLst>
        </xdr:cNvPr>
        <xdr:cNvSpPr txBox="1"/>
      </xdr:nvSpPr>
      <xdr:spPr>
        <a:xfrm>
          <a:off x="22199600" y="697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33717</xdr:rowOff>
    </xdr:from>
    <xdr:to>
      <xdr:col>112</xdr:col>
      <xdr:colOff>38100</xdr:colOff>
      <xdr:row>41</xdr:row>
      <xdr:rowOff>135317</xdr:rowOff>
    </xdr:to>
    <xdr:sp macro="" textlink="">
      <xdr:nvSpPr>
        <xdr:cNvPr id="594" name="楕円 593">
          <a:extLst>
            <a:ext uri="{FF2B5EF4-FFF2-40B4-BE49-F238E27FC236}">
              <a16:creationId xmlns:a16="http://schemas.microsoft.com/office/drawing/2014/main" id="{6CD17140-9FEB-4EF0-8B9B-4450405AF6DA}"/>
            </a:ext>
          </a:extLst>
        </xdr:cNvPr>
        <xdr:cNvSpPr/>
      </xdr:nvSpPr>
      <xdr:spPr>
        <a:xfrm>
          <a:off x="21272500" y="70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84265</xdr:rowOff>
    </xdr:from>
    <xdr:to>
      <xdr:col>116</xdr:col>
      <xdr:colOff>63500</xdr:colOff>
      <xdr:row>41</xdr:row>
      <xdr:rowOff>84517</xdr:rowOff>
    </xdr:to>
    <xdr:cxnSp macro="">
      <xdr:nvCxnSpPr>
        <xdr:cNvPr id="595" name="直線コネクタ 594">
          <a:extLst>
            <a:ext uri="{FF2B5EF4-FFF2-40B4-BE49-F238E27FC236}">
              <a16:creationId xmlns:a16="http://schemas.microsoft.com/office/drawing/2014/main" id="{690039FF-F39C-498B-9D8E-7FF0D019F67A}"/>
            </a:ext>
          </a:extLst>
        </xdr:cNvPr>
        <xdr:cNvCxnSpPr/>
      </xdr:nvCxnSpPr>
      <xdr:spPr>
        <a:xfrm flipV="1">
          <a:off x="21323300" y="7113715"/>
          <a:ext cx="838200" cy="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35150</xdr:rowOff>
    </xdr:from>
    <xdr:to>
      <xdr:col>107</xdr:col>
      <xdr:colOff>101600</xdr:colOff>
      <xdr:row>41</xdr:row>
      <xdr:rowOff>136750</xdr:rowOff>
    </xdr:to>
    <xdr:sp macro="" textlink="">
      <xdr:nvSpPr>
        <xdr:cNvPr id="596" name="楕円 595">
          <a:extLst>
            <a:ext uri="{FF2B5EF4-FFF2-40B4-BE49-F238E27FC236}">
              <a16:creationId xmlns:a16="http://schemas.microsoft.com/office/drawing/2014/main" id="{085414D6-7E22-4255-9D70-581709AADF9F}"/>
            </a:ext>
          </a:extLst>
        </xdr:cNvPr>
        <xdr:cNvSpPr/>
      </xdr:nvSpPr>
      <xdr:spPr>
        <a:xfrm>
          <a:off x="20383500" y="706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84517</xdr:rowOff>
    </xdr:from>
    <xdr:to>
      <xdr:col>111</xdr:col>
      <xdr:colOff>177800</xdr:colOff>
      <xdr:row>41</xdr:row>
      <xdr:rowOff>85950</xdr:rowOff>
    </xdr:to>
    <xdr:cxnSp macro="">
      <xdr:nvCxnSpPr>
        <xdr:cNvPr id="597" name="直線コネクタ 596">
          <a:extLst>
            <a:ext uri="{FF2B5EF4-FFF2-40B4-BE49-F238E27FC236}">
              <a16:creationId xmlns:a16="http://schemas.microsoft.com/office/drawing/2014/main" id="{AD39691F-3229-4E89-9C74-F3C08986FD52}"/>
            </a:ext>
          </a:extLst>
        </xdr:cNvPr>
        <xdr:cNvCxnSpPr/>
      </xdr:nvCxnSpPr>
      <xdr:spPr>
        <a:xfrm flipV="1">
          <a:off x="20434300" y="7113967"/>
          <a:ext cx="889000" cy="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36392</xdr:rowOff>
    </xdr:from>
    <xdr:to>
      <xdr:col>102</xdr:col>
      <xdr:colOff>165100</xdr:colOff>
      <xdr:row>41</xdr:row>
      <xdr:rowOff>137992</xdr:rowOff>
    </xdr:to>
    <xdr:sp macro="" textlink="">
      <xdr:nvSpPr>
        <xdr:cNvPr id="598" name="楕円 597">
          <a:extLst>
            <a:ext uri="{FF2B5EF4-FFF2-40B4-BE49-F238E27FC236}">
              <a16:creationId xmlns:a16="http://schemas.microsoft.com/office/drawing/2014/main" id="{CBC5D28C-E16C-4F81-87A6-7BD83A86EB2B}"/>
            </a:ext>
          </a:extLst>
        </xdr:cNvPr>
        <xdr:cNvSpPr/>
      </xdr:nvSpPr>
      <xdr:spPr>
        <a:xfrm>
          <a:off x="19494500" y="706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85950</xdr:rowOff>
    </xdr:from>
    <xdr:to>
      <xdr:col>107</xdr:col>
      <xdr:colOff>50800</xdr:colOff>
      <xdr:row>41</xdr:row>
      <xdr:rowOff>87192</xdr:rowOff>
    </xdr:to>
    <xdr:cxnSp macro="">
      <xdr:nvCxnSpPr>
        <xdr:cNvPr id="599" name="直線コネクタ 598">
          <a:extLst>
            <a:ext uri="{FF2B5EF4-FFF2-40B4-BE49-F238E27FC236}">
              <a16:creationId xmlns:a16="http://schemas.microsoft.com/office/drawing/2014/main" id="{DE6B53D1-265C-4557-BDB3-6EAFEF071571}"/>
            </a:ext>
          </a:extLst>
        </xdr:cNvPr>
        <xdr:cNvCxnSpPr/>
      </xdr:nvCxnSpPr>
      <xdr:spPr>
        <a:xfrm flipV="1">
          <a:off x="19545300" y="7115400"/>
          <a:ext cx="889000" cy="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42602</xdr:rowOff>
    </xdr:from>
    <xdr:to>
      <xdr:col>98</xdr:col>
      <xdr:colOff>38100</xdr:colOff>
      <xdr:row>41</xdr:row>
      <xdr:rowOff>144202</xdr:rowOff>
    </xdr:to>
    <xdr:sp macro="" textlink="">
      <xdr:nvSpPr>
        <xdr:cNvPr id="600" name="楕円 599">
          <a:extLst>
            <a:ext uri="{FF2B5EF4-FFF2-40B4-BE49-F238E27FC236}">
              <a16:creationId xmlns:a16="http://schemas.microsoft.com/office/drawing/2014/main" id="{54225DEA-1A53-4766-88D3-90C628D813A6}"/>
            </a:ext>
          </a:extLst>
        </xdr:cNvPr>
        <xdr:cNvSpPr/>
      </xdr:nvSpPr>
      <xdr:spPr>
        <a:xfrm>
          <a:off x="18605500" y="707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87192</xdr:rowOff>
    </xdr:from>
    <xdr:to>
      <xdr:col>102</xdr:col>
      <xdr:colOff>114300</xdr:colOff>
      <xdr:row>41</xdr:row>
      <xdr:rowOff>93402</xdr:rowOff>
    </xdr:to>
    <xdr:cxnSp macro="">
      <xdr:nvCxnSpPr>
        <xdr:cNvPr id="601" name="直線コネクタ 600">
          <a:extLst>
            <a:ext uri="{FF2B5EF4-FFF2-40B4-BE49-F238E27FC236}">
              <a16:creationId xmlns:a16="http://schemas.microsoft.com/office/drawing/2014/main" id="{A16889B9-1FBC-444E-924A-4F5FBA8A4522}"/>
            </a:ext>
          </a:extLst>
        </xdr:cNvPr>
        <xdr:cNvCxnSpPr/>
      </xdr:nvCxnSpPr>
      <xdr:spPr>
        <a:xfrm flipV="1">
          <a:off x="18656300" y="7116642"/>
          <a:ext cx="8890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2CE2D890-04B5-497C-9BC3-C914C8A683D1}"/>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B594D8D9-E91E-4ED4-9B41-FE271C08CF00}"/>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28372200-747C-475D-B13B-A332ABD540A4}"/>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C08B842B-7FEC-4A6B-856E-7681AA6E021F}"/>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126444</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30E73BB1-8273-4D7A-B4A6-90DA90841720}"/>
            </a:ext>
          </a:extLst>
        </xdr:cNvPr>
        <xdr:cNvSpPr txBox="1"/>
      </xdr:nvSpPr>
      <xdr:spPr>
        <a:xfrm>
          <a:off x="21043411" y="715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127877</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85C2ED46-19BD-475B-B37E-96107812DDC1}"/>
            </a:ext>
          </a:extLst>
        </xdr:cNvPr>
        <xdr:cNvSpPr txBox="1"/>
      </xdr:nvSpPr>
      <xdr:spPr>
        <a:xfrm>
          <a:off x="20167111" y="715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129119</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20A50481-ABD5-49FC-BFF6-19BB5BFB42A4}"/>
            </a:ext>
          </a:extLst>
        </xdr:cNvPr>
        <xdr:cNvSpPr txBox="1"/>
      </xdr:nvSpPr>
      <xdr:spPr>
        <a:xfrm>
          <a:off x="19278111" y="715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135329</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E462D882-A03E-4889-B012-6B3BA67D040B}"/>
            </a:ext>
          </a:extLst>
        </xdr:cNvPr>
        <xdr:cNvSpPr txBox="1"/>
      </xdr:nvSpPr>
      <xdr:spPr>
        <a:xfrm>
          <a:off x="18389111" y="7164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3F3E861-5FB0-42B2-AE3E-5530B75EE33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70295865-C3A6-4A53-9B9E-B2231800DEC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746742B1-091B-40E3-B5F8-2BA4707FD0B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5E4CC86C-91E0-413E-9C05-97FBD78C2BB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C324FE34-A1E2-451C-B811-DF781F1EE9D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76FF400A-CA6B-4A1A-AC49-76C5B3A3837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37A83554-597E-4FCE-AEE2-0525D8447F9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AEC2D051-3D51-45D9-B1D7-DCA4115B5FB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E936965B-56FD-4836-810B-5616B156B51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C49CB065-45CC-4324-AD51-68152B26D44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D7AC5244-1F2F-4E0F-8613-9E5F2411D60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E759CD06-1802-47DA-B2CE-723C0884EC9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6E5627B9-F28E-4A63-B269-B826FA92CC4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5DDF94D9-D689-48B4-A1FC-BD4780FCFB1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ABF65E6A-6D5A-4A68-BD3B-BB5D4C28A54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E7E54C8A-578A-4968-9AD3-AB31765E463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42B36D2A-68ED-4D72-9E70-5AD4F28545C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57865557-516B-40D6-9224-E79419935A5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30B19B2D-36AB-45AF-9AE6-AF3E63C89A0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819742BE-2BC2-438C-B402-7947084A02A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8DDCD777-4B2E-460A-B0EB-42BA771CD70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C1A487ED-ABC0-4CDA-9183-D478A57C5EF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5C17887F-42BB-4E90-B3C8-84089488683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A5B218BE-5C22-4CAF-B217-0AEE0795013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28C1F7B0-B8CC-43AA-A796-3ED255A927F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B33BA949-0A6F-4490-9C52-9CB705DCB423}"/>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1DEEDE14-2E21-4E08-9EA6-90B8948E5E7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2AAA0596-8274-484E-B9F0-1970431AF475}"/>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127422FC-711B-4BE3-9DA6-7EAC277483E4}"/>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37EC949A-8B27-417D-A5BA-0550BDE31BBA}"/>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0CBA43FB-28DD-4146-A8ED-652E75A53BB2}"/>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17D5C2AF-53F8-44A5-AD39-5CD06C709922}"/>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82EAA808-1B0B-4C3E-BFAD-BCA1CE977C7B}"/>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157964AE-A667-4F5F-B395-D6138DB83D67}"/>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8EFBF839-37A9-4BD6-873E-CFBDCE0C5C21}"/>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B3697313-4D57-47C3-9481-9575730ABB7B}"/>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D4BDCA8-686D-4DAA-9F4B-D0D43114F19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D29612BD-D767-4667-ACB8-D344614287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BC7A02B3-CDC3-44D6-BDAD-318EAC8BA3A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3BA788B5-560D-4B5F-8A4F-683BCE7DB4E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BF62EDF8-C18A-4CFA-8723-5143A686AB6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52070</xdr:rowOff>
    </xdr:from>
    <xdr:to>
      <xdr:col>85</xdr:col>
      <xdr:colOff>177800</xdr:colOff>
      <xdr:row>61</xdr:row>
      <xdr:rowOff>153670</xdr:rowOff>
    </xdr:to>
    <xdr:sp macro="" textlink="">
      <xdr:nvSpPr>
        <xdr:cNvPr id="651" name="楕円 650">
          <a:extLst>
            <a:ext uri="{FF2B5EF4-FFF2-40B4-BE49-F238E27FC236}">
              <a16:creationId xmlns:a16="http://schemas.microsoft.com/office/drawing/2014/main" id="{875F2A75-E582-4110-B77E-4D7076B67FD4}"/>
            </a:ext>
          </a:extLst>
        </xdr:cNvPr>
        <xdr:cNvSpPr/>
      </xdr:nvSpPr>
      <xdr:spPr>
        <a:xfrm>
          <a:off x="162687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30497</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D33A7230-2630-48F6-A04B-EEFACF7054DB}"/>
            </a:ext>
          </a:extLst>
        </xdr:cNvPr>
        <xdr:cNvSpPr txBox="1"/>
      </xdr:nvSpPr>
      <xdr:spPr>
        <a:xfrm>
          <a:off x="16357600"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17780</xdr:rowOff>
    </xdr:from>
    <xdr:to>
      <xdr:col>81</xdr:col>
      <xdr:colOff>101600</xdr:colOff>
      <xdr:row>61</xdr:row>
      <xdr:rowOff>119380</xdr:rowOff>
    </xdr:to>
    <xdr:sp macro="" textlink="">
      <xdr:nvSpPr>
        <xdr:cNvPr id="653" name="楕円 652">
          <a:extLst>
            <a:ext uri="{FF2B5EF4-FFF2-40B4-BE49-F238E27FC236}">
              <a16:creationId xmlns:a16="http://schemas.microsoft.com/office/drawing/2014/main" id="{557C2EA7-16A7-48F8-A525-BDD2F1C11F05}"/>
            </a:ext>
          </a:extLst>
        </xdr:cNvPr>
        <xdr:cNvSpPr/>
      </xdr:nvSpPr>
      <xdr:spPr>
        <a:xfrm>
          <a:off x="15430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68580</xdr:rowOff>
    </xdr:from>
    <xdr:to>
      <xdr:col>85</xdr:col>
      <xdr:colOff>127000</xdr:colOff>
      <xdr:row>61</xdr:row>
      <xdr:rowOff>102870</xdr:rowOff>
    </xdr:to>
    <xdr:cxnSp macro="">
      <xdr:nvCxnSpPr>
        <xdr:cNvPr id="654" name="直線コネクタ 653">
          <a:extLst>
            <a:ext uri="{FF2B5EF4-FFF2-40B4-BE49-F238E27FC236}">
              <a16:creationId xmlns:a16="http://schemas.microsoft.com/office/drawing/2014/main" id="{91AC4C32-CF59-415B-BFB8-4B9BA6B35620}"/>
            </a:ext>
          </a:extLst>
        </xdr:cNvPr>
        <xdr:cNvCxnSpPr/>
      </xdr:nvCxnSpPr>
      <xdr:spPr>
        <a:xfrm>
          <a:off x="15481300" y="105270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154940</xdr:rowOff>
    </xdr:from>
    <xdr:to>
      <xdr:col>76</xdr:col>
      <xdr:colOff>165100</xdr:colOff>
      <xdr:row>61</xdr:row>
      <xdr:rowOff>85090</xdr:rowOff>
    </xdr:to>
    <xdr:sp macro="" textlink="">
      <xdr:nvSpPr>
        <xdr:cNvPr id="655" name="楕円 654">
          <a:extLst>
            <a:ext uri="{FF2B5EF4-FFF2-40B4-BE49-F238E27FC236}">
              <a16:creationId xmlns:a16="http://schemas.microsoft.com/office/drawing/2014/main" id="{0BA63038-7C0A-46AF-BEFD-36A242588B73}"/>
            </a:ext>
          </a:extLst>
        </xdr:cNvPr>
        <xdr:cNvSpPr/>
      </xdr:nvSpPr>
      <xdr:spPr>
        <a:xfrm>
          <a:off x="14541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34290</xdr:rowOff>
    </xdr:from>
    <xdr:to>
      <xdr:col>81</xdr:col>
      <xdr:colOff>50800</xdr:colOff>
      <xdr:row>61</xdr:row>
      <xdr:rowOff>68580</xdr:rowOff>
    </xdr:to>
    <xdr:cxnSp macro="">
      <xdr:nvCxnSpPr>
        <xdr:cNvPr id="656" name="直線コネクタ 655">
          <a:extLst>
            <a:ext uri="{FF2B5EF4-FFF2-40B4-BE49-F238E27FC236}">
              <a16:creationId xmlns:a16="http://schemas.microsoft.com/office/drawing/2014/main" id="{127B166F-9BAA-4F44-88EA-8C4F3B253DA1}"/>
            </a:ext>
          </a:extLst>
        </xdr:cNvPr>
        <xdr:cNvCxnSpPr/>
      </xdr:nvCxnSpPr>
      <xdr:spPr>
        <a:xfrm>
          <a:off x="14592300" y="104927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119017</xdr:rowOff>
    </xdr:from>
    <xdr:to>
      <xdr:col>72</xdr:col>
      <xdr:colOff>38100</xdr:colOff>
      <xdr:row>61</xdr:row>
      <xdr:rowOff>49167</xdr:rowOff>
    </xdr:to>
    <xdr:sp macro="" textlink="">
      <xdr:nvSpPr>
        <xdr:cNvPr id="657" name="楕円 656">
          <a:extLst>
            <a:ext uri="{FF2B5EF4-FFF2-40B4-BE49-F238E27FC236}">
              <a16:creationId xmlns:a16="http://schemas.microsoft.com/office/drawing/2014/main" id="{A7C449CA-C796-469F-863E-C2683EC58CDF}"/>
            </a:ext>
          </a:extLst>
        </xdr:cNvPr>
        <xdr:cNvSpPr/>
      </xdr:nvSpPr>
      <xdr:spPr>
        <a:xfrm>
          <a:off x="13652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169817</xdr:rowOff>
    </xdr:from>
    <xdr:to>
      <xdr:col>76</xdr:col>
      <xdr:colOff>114300</xdr:colOff>
      <xdr:row>61</xdr:row>
      <xdr:rowOff>34290</xdr:rowOff>
    </xdr:to>
    <xdr:cxnSp macro="">
      <xdr:nvCxnSpPr>
        <xdr:cNvPr id="658" name="直線コネクタ 657">
          <a:extLst>
            <a:ext uri="{FF2B5EF4-FFF2-40B4-BE49-F238E27FC236}">
              <a16:creationId xmlns:a16="http://schemas.microsoft.com/office/drawing/2014/main" id="{DD4BFD33-4FD7-4677-B732-D44F2668A3DA}"/>
            </a:ext>
          </a:extLst>
        </xdr:cNvPr>
        <xdr:cNvCxnSpPr/>
      </xdr:nvCxnSpPr>
      <xdr:spPr>
        <a:xfrm>
          <a:off x="13703300" y="1045681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84727</xdr:rowOff>
    </xdr:from>
    <xdr:to>
      <xdr:col>67</xdr:col>
      <xdr:colOff>101600</xdr:colOff>
      <xdr:row>61</xdr:row>
      <xdr:rowOff>14877</xdr:rowOff>
    </xdr:to>
    <xdr:sp macro="" textlink="">
      <xdr:nvSpPr>
        <xdr:cNvPr id="659" name="楕円 658">
          <a:extLst>
            <a:ext uri="{FF2B5EF4-FFF2-40B4-BE49-F238E27FC236}">
              <a16:creationId xmlns:a16="http://schemas.microsoft.com/office/drawing/2014/main" id="{616FB9DF-D7D0-4B59-B400-3E85E23329BD}"/>
            </a:ext>
          </a:extLst>
        </xdr:cNvPr>
        <xdr:cNvSpPr/>
      </xdr:nvSpPr>
      <xdr:spPr>
        <a:xfrm>
          <a:off x="12763500" y="1037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135527</xdr:rowOff>
    </xdr:from>
    <xdr:to>
      <xdr:col>71</xdr:col>
      <xdr:colOff>177800</xdr:colOff>
      <xdr:row>60</xdr:row>
      <xdr:rowOff>169817</xdr:rowOff>
    </xdr:to>
    <xdr:cxnSp macro="">
      <xdr:nvCxnSpPr>
        <xdr:cNvPr id="660" name="直線コネクタ 659">
          <a:extLst>
            <a:ext uri="{FF2B5EF4-FFF2-40B4-BE49-F238E27FC236}">
              <a16:creationId xmlns:a16="http://schemas.microsoft.com/office/drawing/2014/main" id="{65B81D7D-5175-4280-BAD0-44FFC2BE427B}"/>
            </a:ext>
          </a:extLst>
        </xdr:cNvPr>
        <xdr:cNvCxnSpPr/>
      </xdr:nvCxnSpPr>
      <xdr:spPr>
        <a:xfrm>
          <a:off x="12814300" y="1042252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220CCDC8-D5D0-4602-BC52-0B7293B5F5D4}"/>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BFEA3567-83D5-4420-B552-B13E4516A34E}"/>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8A4701D0-CB89-49FE-B447-DFE1AEEDA0DE}"/>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5D7FE8E3-42CD-47B8-A866-6D2373BEB55A}"/>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110507</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D6735A12-1144-4EC4-8C61-F3587CEDD041}"/>
            </a:ext>
          </a:extLst>
        </xdr:cNvPr>
        <xdr:cNvSpPr txBox="1"/>
      </xdr:nvSpPr>
      <xdr:spPr>
        <a:xfrm>
          <a:off x="15266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76217</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1CA3FA03-43D9-46DF-A4B2-C13CF61A71F3}"/>
            </a:ext>
          </a:extLst>
        </xdr:cNvPr>
        <xdr:cNvSpPr txBox="1"/>
      </xdr:nvSpPr>
      <xdr:spPr>
        <a:xfrm>
          <a:off x="14389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40294</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64E81B0A-FCD3-4F57-BC59-BD85109ABCDE}"/>
            </a:ext>
          </a:extLst>
        </xdr:cNvPr>
        <xdr:cNvSpPr txBox="1"/>
      </xdr:nvSpPr>
      <xdr:spPr>
        <a:xfrm>
          <a:off x="13500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6004</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FCAC1D11-8521-43B4-8355-E76D4FE040A7}"/>
            </a:ext>
          </a:extLst>
        </xdr:cNvPr>
        <xdr:cNvSpPr txBox="1"/>
      </xdr:nvSpPr>
      <xdr:spPr>
        <a:xfrm>
          <a:off x="12611744" y="104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55D821B2-F310-4AED-9BFB-E25D5EA5382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C43550E6-1137-4178-80DD-8DEF255ADF8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F8873701-D8CB-4EDA-A682-EA8D99A95D6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C783A2F4-C187-4DFF-8319-AF416DE8567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182DCD9C-D46E-4A72-9C7A-B9759C03F6D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7B4668BD-B520-44AC-A50B-E6587C1D423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9BB1ED9A-40E0-4FB7-9A72-C260E79E839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3B2D3C9C-AD9C-4D0E-AAAB-1CE8C38A418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13EBF3D8-30C5-47DB-82FF-F2F8C83AB89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A4633D1-EF34-4461-B952-4738045D10C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C8DF7FF7-2DAB-4152-895C-F963509F44E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59A061F6-F46C-4336-82EC-7376DE702E8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A0B72603-0547-4FE5-995B-F23FB3CC0BE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BE1973F2-E4AE-497C-A04F-A4734307D11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1326C4D9-3BF6-46A8-9BA8-94D2C60A661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3DE10B93-44F1-476F-84A3-A7342B26004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AD784A02-7910-4605-925A-BC6D8C8D9AE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8EDBF681-139F-4566-9107-D4C44CE156D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6E4FCB5E-9F91-44C9-8874-8AB13D8B633D}"/>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18095F41-98FC-4D82-8917-3A9203638AB7}"/>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957B7629-B1C5-41D9-84E2-765F5AEE70F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897B6EA2-DF1B-45B2-841E-5F206967C33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DE55118B-40AD-46E2-B27A-52109BDF2C7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2E15AFBB-6C06-423F-9573-5397003FBA8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FC2F9BE4-591F-4227-AA90-257AB3E31F8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9E6EF519-595C-4972-BF56-647DF1CE38F5}"/>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B9F82E10-4C51-48ED-8357-DB5F3A58E856}"/>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445EC855-25BA-4246-ADE4-DA513ECFE64A}"/>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2D4B7BBC-73CE-47C2-B83E-1F29B73B4C4F}"/>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1744986C-C3FD-4A10-92B1-A32FD869F7BD}"/>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2FE6DA05-5801-4219-9C1D-F96F22879EE3}"/>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5FCB0A08-13B6-464C-A423-598F3C9D8615}"/>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555FA485-A28F-45D5-81A3-F5538C810DCE}"/>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9FB2E664-8AF0-4450-9A4F-D52AE3121DD7}"/>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FCE7179E-B98E-4755-AD8A-A3AC676D3CBB}"/>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4B580EB7-1F69-4C77-802C-1F08B41EF742}"/>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9639EE8-8777-43E2-95F2-0C0AC4945B7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4F70CEE1-E449-4930-A482-CA12B7DEC20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670E32C3-2C21-4A8F-A736-551602E5119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47F7056-3B0B-4481-ABA7-255B0FCB259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99ABC3EF-9E9B-4B78-8413-11933B6D9AE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139700</xdr:rowOff>
    </xdr:from>
    <xdr:to>
      <xdr:col>116</xdr:col>
      <xdr:colOff>114300</xdr:colOff>
      <xdr:row>63</xdr:row>
      <xdr:rowOff>69850</xdr:rowOff>
    </xdr:to>
    <xdr:sp macro="" textlink="">
      <xdr:nvSpPr>
        <xdr:cNvPr id="710" name="楕円 709">
          <a:extLst>
            <a:ext uri="{FF2B5EF4-FFF2-40B4-BE49-F238E27FC236}">
              <a16:creationId xmlns:a16="http://schemas.microsoft.com/office/drawing/2014/main" id="{B47171F6-02CC-497A-BFE0-154C94805980}"/>
            </a:ext>
          </a:extLst>
        </xdr:cNvPr>
        <xdr:cNvSpPr/>
      </xdr:nvSpPr>
      <xdr:spPr>
        <a:xfrm>
          <a:off x="221107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118127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5AC481F6-8773-4DEF-8710-49B0E69F4876}"/>
            </a:ext>
          </a:extLst>
        </xdr:cNvPr>
        <xdr:cNvSpPr txBox="1"/>
      </xdr:nvSpPr>
      <xdr:spPr>
        <a:xfrm>
          <a:off x="22199600"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139700</xdr:rowOff>
    </xdr:from>
    <xdr:to>
      <xdr:col>112</xdr:col>
      <xdr:colOff>38100</xdr:colOff>
      <xdr:row>63</xdr:row>
      <xdr:rowOff>69850</xdr:rowOff>
    </xdr:to>
    <xdr:sp macro="" textlink="">
      <xdr:nvSpPr>
        <xdr:cNvPr id="712" name="楕円 711">
          <a:extLst>
            <a:ext uri="{FF2B5EF4-FFF2-40B4-BE49-F238E27FC236}">
              <a16:creationId xmlns:a16="http://schemas.microsoft.com/office/drawing/2014/main" id="{C6C91D75-2CBB-433D-A07A-2A199AEB4556}"/>
            </a:ext>
          </a:extLst>
        </xdr:cNvPr>
        <xdr:cNvSpPr/>
      </xdr:nvSpPr>
      <xdr:spPr>
        <a:xfrm>
          <a:off x="21272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19050</xdr:rowOff>
    </xdr:from>
    <xdr:to>
      <xdr:col>116</xdr:col>
      <xdr:colOff>63500</xdr:colOff>
      <xdr:row>63</xdr:row>
      <xdr:rowOff>19050</xdr:rowOff>
    </xdr:to>
    <xdr:cxnSp macro="">
      <xdr:nvCxnSpPr>
        <xdr:cNvPr id="713" name="直線コネクタ 712">
          <a:extLst>
            <a:ext uri="{FF2B5EF4-FFF2-40B4-BE49-F238E27FC236}">
              <a16:creationId xmlns:a16="http://schemas.microsoft.com/office/drawing/2014/main" id="{044C26D0-B2C7-487F-8557-B0F146F9E795}"/>
            </a:ext>
          </a:extLst>
        </xdr:cNvPr>
        <xdr:cNvCxnSpPr/>
      </xdr:nvCxnSpPr>
      <xdr:spPr>
        <a:xfrm>
          <a:off x="21323300" y="10820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139700</xdr:rowOff>
    </xdr:from>
    <xdr:to>
      <xdr:col>107</xdr:col>
      <xdr:colOff>101600</xdr:colOff>
      <xdr:row>63</xdr:row>
      <xdr:rowOff>69850</xdr:rowOff>
    </xdr:to>
    <xdr:sp macro="" textlink="">
      <xdr:nvSpPr>
        <xdr:cNvPr id="714" name="楕円 713">
          <a:extLst>
            <a:ext uri="{FF2B5EF4-FFF2-40B4-BE49-F238E27FC236}">
              <a16:creationId xmlns:a16="http://schemas.microsoft.com/office/drawing/2014/main" id="{2D9933C8-7273-43A0-A18A-DA1B8F7FE890}"/>
            </a:ext>
          </a:extLst>
        </xdr:cNvPr>
        <xdr:cNvSpPr/>
      </xdr:nvSpPr>
      <xdr:spPr>
        <a:xfrm>
          <a:off x="20383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19050</xdr:rowOff>
    </xdr:from>
    <xdr:to>
      <xdr:col>111</xdr:col>
      <xdr:colOff>177800</xdr:colOff>
      <xdr:row>63</xdr:row>
      <xdr:rowOff>19050</xdr:rowOff>
    </xdr:to>
    <xdr:cxnSp macro="">
      <xdr:nvCxnSpPr>
        <xdr:cNvPr id="715" name="直線コネクタ 714">
          <a:extLst>
            <a:ext uri="{FF2B5EF4-FFF2-40B4-BE49-F238E27FC236}">
              <a16:creationId xmlns:a16="http://schemas.microsoft.com/office/drawing/2014/main" id="{7AAE9683-D6CB-413D-990F-31BDB0C91EDE}"/>
            </a:ext>
          </a:extLst>
        </xdr:cNvPr>
        <xdr:cNvCxnSpPr/>
      </xdr:nvCxnSpPr>
      <xdr:spPr>
        <a:xfrm>
          <a:off x="20434300" y="1082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139700</xdr:rowOff>
    </xdr:from>
    <xdr:to>
      <xdr:col>102</xdr:col>
      <xdr:colOff>165100</xdr:colOff>
      <xdr:row>63</xdr:row>
      <xdr:rowOff>69850</xdr:rowOff>
    </xdr:to>
    <xdr:sp macro="" textlink="">
      <xdr:nvSpPr>
        <xdr:cNvPr id="716" name="楕円 715">
          <a:extLst>
            <a:ext uri="{FF2B5EF4-FFF2-40B4-BE49-F238E27FC236}">
              <a16:creationId xmlns:a16="http://schemas.microsoft.com/office/drawing/2014/main" id="{57F2C86E-EF8C-41AE-9DE3-449E8522311D}"/>
            </a:ext>
          </a:extLst>
        </xdr:cNvPr>
        <xdr:cNvSpPr/>
      </xdr:nvSpPr>
      <xdr:spPr>
        <a:xfrm>
          <a:off x="19494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19050</xdr:rowOff>
    </xdr:from>
    <xdr:to>
      <xdr:col>107</xdr:col>
      <xdr:colOff>50800</xdr:colOff>
      <xdr:row>63</xdr:row>
      <xdr:rowOff>19050</xdr:rowOff>
    </xdr:to>
    <xdr:cxnSp macro="">
      <xdr:nvCxnSpPr>
        <xdr:cNvPr id="717" name="直線コネクタ 716">
          <a:extLst>
            <a:ext uri="{FF2B5EF4-FFF2-40B4-BE49-F238E27FC236}">
              <a16:creationId xmlns:a16="http://schemas.microsoft.com/office/drawing/2014/main" id="{54921A0D-0775-48FD-B858-D99135C5CD57}"/>
            </a:ext>
          </a:extLst>
        </xdr:cNvPr>
        <xdr:cNvCxnSpPr/>
      </xdr:nvCxnSpPr>
      <xdr:spPr>
        <a:xfrm>
          <a:off x="19545300" y="1082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150585</xdr:rowOff>
    </xdr:from>
    <xdr:to>
      <xdr:col>98</xdr:col>
      <xdr:colOff>38100</xdr:colOff>
      <xdr:row>63</xdr:row>
      <xdr:rowOff>80735</xdr:rowOff>
    </xdr:to>
    <xdr:sp macro="" textlink="">
      <xdr:nvSpPr>
        <xdr:cNvPr id="718" name="楕円 717">
          <a:extLst>
            <a:ext uri="{FF2B5EF4-FFF2-40B4-BE49-F238E27FC236}">
              <a16:creationId xmlns:a16="http://schemas.microsoft.com/office/drawing/2014/main" id="{6642F7C5-54DD-4626-A41D-284DA3A1DD53}"/>
            </a:ext>
          </a:extLst>
        </xdr:cNvPr>
        <xdr:cNvSpPr/>
      </xdr:nvSpPr>
      <xdr:spPr>
        <a:xfrm>
          <a:off x="18605500" y="1078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19050</xdr:rowOff>
    </xdr:from>
    <xdr:to>
      <xdr:col>102</xdr:col>
      <xdr:colOff>114300</xdr:colOff>
      <xdr:row>63</xdr:row>
      <xdr:rowOff>29935</xdr:rowOff>
    </xdr:to>
    <xdr:cxnSp macro="">
      <xdr:nvCxnSpPr>
        <xdr:cNvPr id="719" name="直線コネクタ 718">
          <a:extLst>
            <a:ext uri="{FF2B5EF4-FFF2-40B4-BE49-F238E27FC236}">
              <a16:creationId xmlns:a16="http://schemas.microsoft.com/office/drawing/2014/main" id="{2F52AE61-3D1A-46CA-8CB3-6AA6B8287FA9}"/>
            </a:ext>
          </a:extLst>
        </xdr:cNvPr>
        <xdr:cNvCxnSpPr/>
      </xdr:nvCxnSpPr>
      <xdr:spPr>
        <a:xfrm flipV="1">
          <a:off x="18656300" y="108204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E95EAECE-4E83-4182-994C-CFD4955D91CD}"/>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1BEA3292-D2B1-4918-AF66-36DD7D115D60}"/>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67B2178E-5B8B-454F-9A96-E0D552B49DCF}"/>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C0106FDE-5681-42CB-9571-0D18A6713CCB}"/>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60977</xdr:rowOff>
    </xdr:from>
    <xdr:ext cx="469744" cy="259045"/>
    <xdr:sp macro="" textlink="">
      <xdr:nvSpPr>
        <xdr:cNvPr id="724" name="n_1mainValue【保健センター・保健所】&#10;一人当たり面積">
          <a:extLst>
            <a:ext uri="{FF2B5EF4-FFF2-40B4-BE49-F238E27FC236}">
              <a16:creationId xmlns:a16="http://schemas.microsoft.com/office/drawing/2014/main" id="{FCE93BCF-39FD-46F8-8931-12ACDCCC0830}"/>
            </a:ext>
          </a:extLst>
        </xdr:cNvPr>
        <xdr:cNvSpPr txBox="1"/>
      </xdr:nvSpPr>
      <xdr:spPr>
        <a:xfrm>
          <a:off x="210757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60977</xdr:rowOff>
    </xdr:from>
    <xdr:ext cx="469744" cy="259045"/>
    <xdr:sp macro="" textlink="">
      <xdr:nvSpPr>
        <xdr:cNvPr id="725" name="n_2mainValue【保健センター・保健所】&#10;一人当たり面積">
          <a:extLst>
            <a:ext uri="{FF2B5EF4-FFF2-40B4-BE49-F238E27FC236}">
              <a16:creationId xmlns:a16="http://schemas.microsoft.com/office/drawing/2014/main" id="{85483BC8-E0DD-4511-9BF1-28A0426A0818}"/>
            </a:ext>
          </a:extLst>
        </xdr:cNvPr>
        <xdr:cNvSpPr txBox="1"/>
      </xdr:nvSpPr>
      <xdr:spPr>
        <a:xfrm>
          <a:off x="201994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60977</xdr:rowOff>
    </xdr:from>
    <xdr:ext cx="469744" cy="259045"/>
    <xdr:sp macro="" textlink="">
      <xdr:nvSpPr>
        <xdr:cNvPr id="726" name="n_3mainValue【保健センター・保健所】&#10;一人当たり面積">
          <a:extLst>
            <a:ext uri="{FF2B5EF4-FFF2-40B4-BE49-F238E27FC236}">
              <a16:creationId xmlns:a16="http://schemas.microsoft.com/office/drawing/2014/main" id="{BE756163-5D1F-4E85-A32A-D540A247F694}"/>
            </a:ext>
          </a:extLst>
        </xdr:cNvPr>
        <xdr:cNvSpPr txBox="1"/>
      </xdr:nvSpPr>
      <xdr:spPr>
        <a:xfrm>
          <a:off x="193104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71862</xdr:rowOff>
    </xdr:from>
    <xdr:ext cx="469744" cy="259045"/>
    <xdr:sp macro="" textlink="">
      <xdr:nvSpPr>
        <xdr:cNvPr id="727" name="n_4mainValue【保健センター・保健所】&#10;一人当たり面積">
          <a:extLst>
            <a:ext uri="{FF2B5EF4-FFF2-40B4-BE49-F238E27FC236}">
              <a16:creationId xmlns:a16="http://schemas.microsoft.com/office/drawing/2014/main" id="{7274ACBD-6AFF-4539-8073-C119F608067D}"/>
            </a:ext>
          </a:extLst>
        </xdr:cNvPr>
        <xdr:cNvSpPr txBox="1"/>
      </xdr:nvSpPr>
      <xdr:spPr>
        <a:xfrm>
          <a:off x="18421427" y="1087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9C214B08-F81B-424B-BBFD-021C7F4BFDC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51B9DA19-2D9E-43EB-A46D-37DA58ADAF1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BB46C54E-FDB7-4CA9-A0AC-7299D5C1B41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4C7A15F0-8B43-4537-9BBD-0F4B6C15DF8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C6D6759D-1DA2-4024-A061-B25B2F8A6F4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5F4FA54D-6EBE-45B7-BF46-72B8DBDA86A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B057D202-3640-44C3-ACAC-F95259FBFE3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B64CB402-0B0B-4D05-9C02-7539F89A58E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E87EFA4F-5B9E-4160-B69F-D27265E1792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E535BBA9-0136-4AFB-ADAB-3827E57C945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ABFC7A0D-2D68-4DAF-BE52-9EAEC486DDA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7ADDA273-0CFD-4CFC-B88F-B566E5BAC74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7D9E2C3B-0B29-4208-BE3C-EBF5E43C331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67379397-D04E-43BD-BD82-98262419E08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5006ABD8-4FA5-4B30-902C-3B4EF3C5171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78B07C9D-2F10-4FBC-AD6D-AD5E4A20B23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1401F4D4-FEEA-40D6-96BE-21CCFCE348F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19663479-3DC0-44EC-90D8-2D894502215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E9D8D905-89F4-450A-8683-767C5A90F6D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5101DF3B-501D-4300-947B-5B34BE6E6C1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ED28EEAB-D7CC-444C-A2F8-1FFFD603698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48960205-25AA-4F59-B8B1-14B71A60D69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58D66D3E-9ACC-44B8-BCA3-53D0917B156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AEC9A7AC-099B-4B7D-9154-C346FC7F771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F03E41E0-D0F9-4498-AC18-E85493C91B2F}"/>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3D12FCF3-651D-47A0-B9DA-16D65A536B42}"/>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80F1F3E4-EB51-4D97-A1BD-CA70CADC1B44}"/>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D597EEC0-13C0-4FF2-A311-27A5CD7C7FA2}"/>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E4933096-398B-493D-ABDD-33B7C55DC0E2}"/>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FC250F91-0A9D-4EBA-80E8-6FAEF01A0D46}"/>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6FDF06E3-2DEC-4E99-9458-CF8E7B5A9CBB}"/>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0D45D012-6711-4386-AB2B-CDB50358702D}"/>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DA2EE5DE-E1AB-400C-A477-678457D51471}"/>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85760F75-B819-4B7C-84E1-234818A88AA2}"/>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EE02E2DC-F641-4920-BFF1-2DAF9DAADB15}"/>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73E98A0-2D94-4E37-A7DF-F0D6E3091EB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A1AF3B3B-62D4-426C-9591-F0F366A2926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74618FBB-F8DC-4B0F-B6E4-ECA6E8FF6FD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C71A8CAC-FD0E-4225-BE22-D94AA51A1A3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8186A374-E814-41CC-ACA5-72D2371E754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168275</xdr:rowOff>
    </xdr:from>
    <xdr:to>
      <xdr:col>85</xdr:col>
      <xdr:colOff>177800</xdr:colOff>
      <xdr:row>84</xdr:row>
      <xdr:rowOff>98425</xdr:rowOff>
    </xdr:to>
    <xdr:sp macro="" textlink="">
      <xdr:nvSpPr>
        <xdr:cNvPr id="768" name="楕円 767">
          <a:extLst>
            <a:ext uri="{FF2B5EF4-FFF2-40B4-BE49-F238E27FC236}">
              <a16:creationId xmlns:a16="http://schemas.microsoft.com/office/drawing/2014/main" id="{CE600936-4CDC-497F-9E0F-2647118A2738}"/>
            </a:ext>
          </a:extLst>
        </xdr:cNvPr>
        <xdr:cNvSpPr/>
      </xdr:nvSpPr>
      <xdr:spPr>
        <a:xfrm>
          <a:off x="162687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146702</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BF239C37-9D1B-49C1-A543-3A1F582F9167}"/>
            </a:ext>
          </a:extLst>
        </xdr:cNvPr>
        <xdr:cNvSpPr txBox="1"/>
      </xdr:nvSpPr>
      <xdr:spPr>
        <a:xfrm>
          <a:off x="16357600"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141605</xdr:rowOff>
    </xdr:from>
    <xdr:to>
      <xdr:col>81</xdr:col>
      <xdr:colOff>101600</xdr:colOff>
      <xdr:row>84</xdr:row>
      <xdr:rowOff>71755</xdr:rowOff>
    </xdr:to>
    <xdr:sp macro="" textlink="">
      <xdr:nvSpPr>
        <xdr:cNvPr id="770" name="楕円 769">
          <a:extLst>
            <a:ext uri="{FF2B5EF4-FFF2-40B4-BE49-F238E27FC236}">
              <a16:creationId xmlns:a16="http://schemas.microsoft.com/office/drawing/2014/main" id="{670808AA-B367-4515-A80D-EE2C29DB3416}"/>
            </a:ext>
          </a:extLst>
        </xdr:cNvPr>
        <xdr:cNvSpPr/>
      </xdr:nvSpPr>
      <xdr:spPr>
        <a:xfrm>
          <a:off x="15430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20955</xdr:rowOff>
    </xdr:from>
    <xdr:to>
      <xdr:col>85</xdr:col>
      <xdr:colOff>127000</xdr:colOff>
      <xdr:row>84</xdr:row>
      <xdr:rowOff>47625</xdr:rowOff>
    </xdr:to>
    <xdr:cxnSp macro="">
      <xdr:nvCxnSpPr>
        <xdr:cNvPr id="771" name="直線コネクタ 770">
          <a:extLst>
            <a:ext uri="{FF2B5EF4-FFF2-40B4-BE49-F238E27FC236}">
              <a16:creationId xmlns:a16="http://schemas.microsoft.com/office/drawing/2014/main" id="{35887CA5-0B55-40F1-82A2-3028528B624D}"/>
            </a:ext>
          </a:extLst>
        </xdr:cNvPr>
        <xdr:cNvCxnSpPr/>
      </xdr:nvCxnSpPr>
      <xdr:spPr>
        <a:xfrm>
          <a:off x="15481300" y="144227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113030</xdr:rowOff>
    </xdr:from>
    <xdr:to>
      <xdr:col>76</xdr:col>
      <xdr:colOff>165100</xdr:colOff>
      <xdr:row>84</xdr:row>
      <xdr:rowOff>43180</xdr:rowOff>
    </xdr:to>
    <xdr:sp macro="" textlink="">
      <xdr:nvSpPr>
        <xdr:cNvPr id="772" name="楕円 771">
          <a:extLst>
            <a:ext uri="{FF2B5EF4-FFF2-40B4-BE49-F238E27FC236}">
              <a16:creationId xmlns:a16="http://schemas.microsoft.com/office/drawing/2014/main" id="{A854AA9D-8304-4E7F-9E3E-59ED6E3CFDFA}"/>
            </a:ext>
          </a:extLst>
        </xdr:cNvPr>
        <xdr:cNvSpPr/>
      </xdr:nvSpPr>
      <xdr:spPr>
        <a:xfrm>
          <a:off x="14541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163830</xdr:rowOff>
    </xdr:from>
    <xdr:to>
      <xdr:col>81</xdr:col>
      <xdr:colOff>50800</xdr:colOff>
      <xdr:row>84</xdr:row>
      <xdr:rowOff>20955</xdr:rowOff>
    </xdr:to>
    <xdr:cxnSp macro="">
      <xdr:nvCxnSpPr>
        <xdr:cNvPr id="773" name="直線コネクタ 772">
          <a:extLst>
            <a:ext uri="{FF2B5EF4-FFF2-40B4-BE49-F238E27FC236}">
              <a16:creationId xmlns:a16="http://schemas.microsoft.com/office/drawing/2014/main" id="{B168EF4C-6434-4D11-B492-B508004EACB9}"/>
            </a:ext>
          </a:extLst>
        </xdr:cNvPr>
        <xdr:cNvCxnSpPr/>
      </xdr:nvCxnSpPr>
      <xdr:spPr>
        <a:xfrm>
          <a:off x="14592300" y="143941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86361</xdr:rowOff>
    </xdr:from>
    <xdr:to>
      <xdr:col>72</xdr:col>
      <xdr:colOff>38100</xdr:colOff>
      <xdr:row>84</xdr:row>
      <xdr:rowOff>16511</xdr:rowOff>
    </xdr:to>
    <xdr:sp macro="" textlink="">
      <xdr:nvSpPr>
        <xdr:cNvPr id="774" name="楕円 773">
          <a:extLst>
            <a:ext uri="{FF2B5EF4-FFF2-40B4-BE49-F238E27FC236}">
              <a16:creationId xmlns:a16="http://schemas.microsoft.com/office/drawing/2014/main" id="{2D515212-E2A2-4F68-861E-51A6D3D89237}"/>
            </a:ext>
          </a:extLst>
        </xdr:cNvPr>
        <xdr:cNvSpPr/>
      </xdr:nvSpPr>
      <xdr:spPr>
        <a:xfrm>
          <a:off x="13652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137161</xdr:rowOff>
    </xdr:from>
    <xdr:to>
      <xdr:col>76</xdr:col>
      <xdr:colOff>114300</xdr:colOff>
      <xdr:row>83</xdr:row>
      <xdr:rowOff>163830</xdr:rowOff>
    </xdr:to>
    <xdr:cxnSp macro="">
      <xdr:nvCxnSpPr>
        <xdr:cNvPr id="775" name="直線コネクタ 774">
          <a:extLst>
            <a:ext uri="{FF2B5EF4-FFF2-40B4-BE49-F238E27FC236}">
              <a16:creationId xmlns:a16="http://schemas.microsoft.com/office/drawing/2014/main" id="{292B5EFD-0044-4609-B413-E17157512794}"/>
            </a:ext>
          </a:extLst>
        </xdr:cNvPr>
        <xdr:cNvCxnSpPr/>
      </xdr:nvCxnSpPr>
      <xdr:spPr>
        <a:xfrm>
          <a:off x="13703300" y="143675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50164</xdr:rowOff>
    </xdr:from>
    <xdr:to>
      <xdr:col>67</xdr:col>
      <xdr:colOff>101600</xdr:colOff>
      <xdr:row>83</xdr:row>
      <xdr:rowOff>151764</xdr:rowOff>
    </xdr:to>
    <xdr:sp macro="" textlink="">
      <xdr:nvSpPr>
        <xdr:cNvPr id="776" name="楕円 775">
          <a:extLst>
            <a:ext uri="{FF2B5EF4-FFF2-40B4-BE49-F238E27FC236}">
              <a16:creationId xmlns:a16="http://schemas.microsoft.com/office/drawing/2014/main" id="{EF37AC73-137C-4E78-AE04-2FF0BBC177BC}"/>
            </a:ext>
          </a:extLst>
        </xdr:cNvPr>
        <xdr:cNvSpPr/>
      </xdr:nvSpPr>
      <xdr:spPr>
        <a:xfrm>
          <a:off x="12763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100964</xdr:rowOff>
    </xdr:from>
    <xdr:to>
      <xdr:col>71</xdr:col>
      <xdr:colOff>177800</xdr:colOff>
      <xdr:row>83</xdr:row>
      <xdr:rowOff>137161</xdr:rowOff>
    </xdr:to>
    <xdr:cxnSp macro="">
      <xdr:nvCxnSpPr>
        <xdr:cNvPr id="777" name="直線コネクタ 776">
          <a:extLst>
            <a:ext uri="{FF2B5EF4-FFF2-40B4-BE49-F238E27FC236}">
              <a16:creationId xmlns:a16="http://schemas.microsoft.com/office/drawing/2014/main" id="{E7DAC01B-D492-49D8-8A93-812B002E8014}"/>
            </a:ext>
          </a:extLst>
        </xdr:cNvPr>
        <xdr:cNvCxnSpPr/>
      </xdr:nvCxnSpPr>
      <xdr:spPr>
        <a:xfrm>
          <a:off x="12814300" y="143313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a:extLst>
            <a:ext uri="{FF2B5EF4-FFF2-40B4-BE49-F238E27FC236}">
              <a16:creationId xmlns:a16="http://schemas.microsoft.com/office/drawing/2014/main" id="{25DE82AA-C007-4F10-AC72-9D4028F9B700}"/>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a:extLst>
            <a:ext uri="{FF2B5EF4-FFF2-40B4-BE49-F238E27FC236}">
              <a16:creationId xmlns:a16="http://schemas.microsoft.com/office/drawing/2014/main" id="{0AB2BBF6-35ED-46B5-AB36-652584734209}"/>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a:extLst>
            <a:ext uri="{FF2B5EF4-FFF2-40B4-BE49-F238E27FC236}">
              <a16:creationId xmlns:a16="http://schemas.microsoft.com/office/drawing/2014/main" id="{FF3C3AF6-A707-4FA5-A519-2EACD9DBB47A}"/>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81" name="n_4aveValue【消防施設】&#10;有形固定資産減価償却率">
          <a:extLst>
            <a:ext uri="{FF2B5EF4-FFF2-40B4-BE49-F238E27FC236}">
              <a16:creationId xmlns:a16="http://schemas.microsoft.com/office/drawing/2014/main" id="{54A4525A-BA78-4FBD-A141-C198EC4F015C}"/>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62882</xdr:rowOff>
    </xdr:from>
    <xdr:ext cx="405111" cy="259045"/>
    <xdr:sp macro="" textlink="">
      <xdr:nvSpPr>
        <xdr:cNvPr id="782" name="n_1mainValue【消防施設】&#10;有形固定資産減価償却率">
          <a:extLst>
            <a:ext uri="{FF2B5EF4-FFF2-40B4-BE49-F238E27FC236}">
              <a16:creationId xmlns:a16="http://schemas.microsoft.com/office/drawing/2014/main" id="{9DEF6366-7CB3-4EEA-9CB4-2777FC2A1FD7}"/>
            </a:ext>
          </a:extLst>
        </xdr:cNvPr>
        <xdr:cNvSpPr txBox="1"/>
      </xdr:nvSpPr>
      <xdr:spPr>
        <a:xfrm>
          <a:off x="15266044" y="1446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34307</xdr:rowOff>
    </xdr:from>
    <xdr:ext cx="405111" cy="259045"/>
    <xdr:sp macro="" textlink="">
      <xdr:nvSpPr>
        <xdr:cNvPr id="783" name="n_2mainValue【消防施設】&#10;有形固定資産減価償却率">
          <a:extLst>
            <a:ext uri="{FF2B5EF4-FFF2-40B4-BE49-F238E27FC236}">
              <a16:creationId xmlns:a16="http://schemas.microsoft.com/office/drawing/2014/main" id="{7EC65563-9D19-44B3-B74E-E4E39C6AC3B4}"/>
            </a:ext>
          </a:extLst>
        </xdr:cNvPr>
        <xdr:cNvSpPr txBox="1"/>
      </xdr:nvSpPr>
      <xdr:spPr>
        <a:xfrm>
          <a:off x="14389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7638</xdr:rowOff>
    </xdr:from>
    <xdr:ext cx="405111" cy="259045"/>
    <xdr:sp macro="" textlink="">
      <xdr:nvSpPr>
        <xdr:cNvPr id="784" name="n_3mainValue【消防施設】&#10;有形固定資産減価償却率">
          <a:extLst>
            <a:ext uri="{FF2B5EF4-FFF2-40B4-BE49-F238E27FC236}">
              <a16:creationId xmlns:a16="http://schemas.microsoft.com/office/drawing/2014/main" id="{7C9465B0-374D-47C6-BEA6-6C4611EAD21C}"/>
            </a:ext>
          </a:extLst>
        </xdr:cNvPr>
        <xdr:cNvSpPr txBox="1"/>
      </xdr:nvSpPr>
      <xdr:spPr>
        <a:xfrm>
          <a:off x="13500744"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142891</xdr:rowOff>
    </xdr:from>
    <xdr:ext cx="405111" cy="259045"/>
    <xdr:sp macro="" textlink="">
      <xdr:nvSpPr>
        <xdr:cNvPr id="785" name="n_4mainValue【消防施設】&#10;有形固定資産減価償却率">
          <a:extLst>
            <a:ext uri="{FF2B5EF4-FFF2-40B4-BE49-F238E27FC236}">
              <a16:creationId xmlns:a16="http://schemas.microsoft.com/office/drawing/2014/main" id="{3B164524-872A-4F4B-B7EE-0C4EFC4F7C8E}"/>
            </a:ext>
          </a:extLst>
        </xdr:cNvPr>
        <xdr:cNvSpPr txBox="1"/>
      </xdr:nvSpPr>
      <xdr:spPr>
        <a:xfrm>
          <a:off x="12611744"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5D001BF2-D8D4-4E34-A3E9-9BF79408041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A69820F0-16CC-43D8-912F-096B81ECF8C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3E3AF455-0775-4BE3-8E1B-B8C833A6D78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70E29389-CDD4-4427-92AA-36F28C8EBDB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700E14FA-6B31-430B-A4FC-5DDFB81FED8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602B096A-6E33-4E43-95E3-B742A25F153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EAC8CCF6-4197-43AE-AB33-B6EC5EEAABA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F7E6AE26-BAA8-4AEB-B038-BD15273E199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8A372019-5D1C-42B6-946B-8E340F8902D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EB2D6C4C-32FC-4103-8ACD-124341F3180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A3F96EEE-52C2-49B8-8D7D-7C416AAC7D4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9554CAB5-ADA2-481B-BA23-D6761126C00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16C9F038-FA31-4A4A-AFE7-C4EB76FEFE3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B1B0467B-85B5-4F53-BA78-E3AE707BBB88}"/>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D1649CEF-D1A0-4890-8214-E7A5BD83107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D00F48A1-2756-440B-BDF2-A0C2B8F927F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26605693-5841-4B39-9932-699359F76F1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85175F51-FDA2-48CD-9579-BEA3BD3A473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3F9D4562-A38C-4A6A-9F8C-B8A1A16A65D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7B65AA94-07F4-4441-80A4-9FB61F25AB1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1864663D-3E91-4D06-9C71-E004DAF8D6B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96C70683-65A5-4C6D-8935-E27CB359C31E}"/>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D8125136-6C7C-4C80-86E1-7740432445B3}"/>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1E2053E4-7D0C-45E4-B945-C5C450222294}"/>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ED7C40BC-D800-4A45-B88C-E3E2410D8113}"/>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9D3BB155-E890-48D9-B650-846F9E82330F}"/>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856D8F60-B6B6-4CA9-A498-ADB9C4792A4B}"/>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7B3F2CA3-7167-4E0B-B477-F61F1C016E28}"/>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741DDAAA-3E20-4C4B-AE1F-892B01C298AE}"/>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1E150DB3-B36D-4C87-8E49-16837834167B}"/>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F01E20F7-7D66-48F8-9B0B-E37798512548}"/>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171B6E8D-EA3C-413E-91D3-FDD8D885548D}"/>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368FD19-BB3A-403B-8896-E5BCD6C0CDE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F8177561-B60F-4B9B-BBBF-E041C2AA5F1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6912D59-4B24-4D6D-B37D-F15BA99F673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A8345BBA-A658-42D8-87AB-51878F48DA6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D1982ABD-6F2B-4E23-8150-2025AA33248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145035</xdr:rowOff>
    </xdr:from>
    <xdr:to>
      <xdr:col>116</xdr:col>
      <xdr:colOff>114300</xdr:colOff>
      <xdr:row>84</xdr:row>
      <xdr:rowOff>75185</xdr:rowOff>
    </xdr:to>
    <xdr:sp macro="" textlink="">
      <xdr:nvSpPr>
        <xdr:cNvPr id="823" name="楕円 822">
          <a:extLst>
            <a:ext uri="{FF2B5EF4-FFF2-40B4-BE49-F238E27FC236}">
              <a16:creationId xmlns:a16="http://schemas.microsoft.com/office/drawing/2014/main" id="{7B84B76E-9AC1-4058-B40E-53D7D56A92E8}"/>
            </a:ext>
          </a:extLst>
        </xdr:cNvPr>
        <xdr:cNvSpPr/>
      </xdr:nvSpPr>
      <xdr:spPr>
        <a:xfrm>
          <a:off x="221107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123462</xdr:rowOff>
    </xdr:from>
    <xdr:ext cx="469744" cy="259045"/>
    <xdr:sp macro="" textlink="">
      <xdr:nvSpPr>
        <xdr:cNvPr id="824" name="【消防施設】&#10;一人当たり面積該当値テキスト">
          <a:extLst>
            <a:ext uri="{FF2B5EF4-FFF2-40B4-BE49-F238E27FC236}">
              <a16:creationId xmlns:a16="http://schemas.microsoft.com/office/drawing/2014/main" id="{E53EF973-EAF2-428E-BC46-CAF16ED9390D}"/>
            </a:ext>
          </a:extLst>
        </xdr:cNvPr>
        <xdr:cNvSpPr txBox="1"/>
      </xdr:nvSpPr>
      <xdr:spPr>
        <a:xfrm>
          <a:off x="22199600" y="1435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145035</xdr:rowOff>
    </xdr:from>
    <xdr:to>
      <xdr:col>112</xdr:col>
      <xdr:colOff>38100</xdr:colOff>
      <xdr:row>84</xdr:row>
      <xdr:rowOff>75185</xdr:rowOff>
    </xdr:to>
    <xdr:sp macro="" textlink="">
      <xdr:nvSpPr>
        <xdr:cNvPr id="825" name="楕円 824">
          <a:extLst>
            <a:ext uri="{FF2B5EF4-FFF2-40B4-BE49-F238E27FC236}">
              <a16:creationId xmlns:a16="http://schemas.microsoft.com/office/drawing/2014/main" id="{9F2F0425-471F-4CFF-9E4C-5D0AD1226D8A}"/>
            </a:ext>
          </a:extLst>
        </xdr:cNvPr>
        <xdr:cNvSpPr/>
      </xdr:nvSpPr>
      <xdr:spPr>
        <a:xfrm>
          <a:off x="212725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24385</xdr:rowOff>
    </xdr:from>
    <xdr:to>
      <xdr:col>116</xdr:col>
      <xdr:colOff>63500</xdr:colOff>
      <xdr:row>84</xdr:row>
      <xdr:rowOff>24385</xdr:rowOff>
    </xdr:to>
    <xdr:cxnSp macro="">
      <xdr:nvCxnSpPr>
        <xdr:cNvPr id="826" name="直線コネクタ 825">
          <a:extLst>
            <a:ext uri="{FF2B5EF4-FFF2-40B4-BE49-F238E27FC236}">
              <a16:creationId xmlns:a16="http://schemas.microsoft.com/office/drawing/2014/main" id="{37847493-BD93-4B36-B290-6FE99DD57B27}"/>
            </a:ext>
          </a:extLst>
        </xdr:cNvPr>
        <xdr:cNvCxnSpPr/>
      </xdr:nvCxnSpPr>
      <xdr:spPr>
        <a:xfrm>
          <a:off x="21323300" y="14426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145035</xdr:rowOff>
    </xdr:from>
    <xdr:to>
      <xdr:col>107</xdr:col>
      <xdr:colOff>101600</xdr:colOff>
      <xdr:row>84</xdr:row>
      <xdr:rowOff>75185</xdr:rowOff>
    </xdr:to>
    <xdr:sp macro="" textlink="">
      <xdr:nvSpPr>
        <xdr:cNvPr id="827" name="楕円 826">
          <a:extLst>
            <a:ext uri="{FF2B5EF4-FFF2-40B4-BE49-F238E27FC236}">
              <a16:creationId xmlns:a16="http://schemas.microsoft.com/office/drawing/2014/main" id="{142EEF93-2C3F-4655-B7A2-7195089F312C}"/>
            </a:ext>
          </a:extLst>
        </xdr:cNvPr>
        <xdr:cNvSpPr/>
      </xdr:nvSpPr>
      <xdr:spPr>
        <a:xfrm>
          <a:off x="203835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24385</xdr:rowOff>
    </xdr:from>
    <xdr:to>
      <xdr:col>111</xdr:col>
      <xdr:colOff>177800</xdr:colOff>
      <xdr:row>84</xdr:row>
      <xdr:rowOff>24385</xdr:rowOff>
    </xdr:to>
    <xdr:cxnSp macro="">
      <xdr:nvCxnSpPr>
        <xdr:cNvPr id="828" name="直線コネクタ 827">
          <a:extLst>
            <a:ext uri="{FF2B5EF4-FFF2-40B4-BE49-F238E27FC236}">
              <a16:creationId xmlns:a16="http://schemas.microsoft.com/office/drawing/2014/main" id="{A27E52E3-1E60-4B90-875A-336AEBC01A79}"/>
            </a:ext>
          </a:extLst>
        </xdr:cNvPr>
        <xdr:cNvCxnSpPr/>
      </xdr:nvCxnSpPr>
      <xdr:spPr>
        <a:xfrm>
          <a:off x="20434300" y="14426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145035</xdr:rowOff>
    </xdr:from>
    <xdr:to>
      <xdr:col>102</xdr:col>
      <xdr:colOff>165100</xdr:colOff>
      <xdr:row>84</xdr:row>
      <xdr:rowOff>75185</xdr:rowOff>
    </xdr:to>
    <xdr:sp macro="" textlink="">
      <xdr:nvSpPr>
        <xdr:cNvPr id="829" name="楕円 828">
          <a:extLst>
            <a:ext uri="{FF2B5EF4-FFF2-40B4-BE49-F238E27FC236}">
              <a16:creationId xmlns:a16="http://schemas.microsoft.com/office/drawing/2014/main" id="{389366E9-DD14-4A97-92CF-E9A10268C1BD}"/>
            </a:ext>
          </a:extLst>
        </xdr:cNvPr>
        <xdr:cNvSpPr/>
      </xdr:nvSpPr>
      <xdr:spPr>
        <a:xfrm>
          <a:off x="194945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24385</xdr:rowOff>
    </xdr:from>
    <xdr:to>
      <xdr:col>107</xdr:col>
      <xdr:colOff>50800</xdr:colOff>
      <xdr:row>84</xdr:row>
      <xdr:rowOff>24385</xdr:rowOff>
    </xdr:to>
    <xdr:cxnSp macro="">
      <xdr:nvCxnSpPr>
        <xdr:cNvPr id="830" name="直線コネクタ 829">
          <a:extLst>
            <a:ext uri="{FF2B5EF4-FFF2-40B4-BE49-F238E27FC236}">
              <a16:creationId xmlns:a16="http://schemas.microsoft.com/office/drawing/2014/main" id="{767718C4-BA7D-4381-A754-AD329CD0A8BC}"/>
            </a:ext>
          </a:extLst>
        </xdr:cNvPr>
        <xdr:cNvCxnSpPr/>
      </xdr:nvCxnSpPr>
      <xdr:spPr>
        <a:xfrm>
          <a:off x="19545300" y="14426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145035</xdr:rowOff>
    </xdr:from>
    <xdr:to>
      <xdr:col>98</xdr:col>
      <xdr:colOff>38100</xdr:colOff>
      <xdr:row>84</xdr:row>
      <xdr:rowOff>75185</xdr:rowOff>
    </xdr:to>
    <xdr:sp macro="" textlink="">
      <xdr:nvSpPr>
        <xdr:cNvPr id="831" name="楕円 830">
          <a:extLst>
            <a:ext uri="{FF2B5EF4-FFF2-40B4-BE49-F238E27FC236}">
              <a16:creationId xmlns:a16="http://schemas.microsoft.com/office/drawing/2014/main" id="{AE790F4B-C771-4C0C-B2DC-0FDFB04A987D}"/>
            </a:ext>
          </a:extLst>
        </xdr:cNvPr>
        <xdr:cNvSpPr/>
      </xdr:nvSpPr>
      <xdr:spPr>
        <a:xfrm>
          <a:off x="186055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24385</xdr:rowOff>
    </xdr:from>
    <xdr:to>
      <xdr:col>102</xdr:col>
      <xdr:colOff>114300</xdr:colOff>
      <xdr:row>84</xdr:row>
      <xdr:rowOff>24385</xdr:rowOff>
    </xdr:to>
    <xdr:cxnSp macro="">
      <xdr:nvCxnSpPr>
        <xdr:cNvPr id="832" name="直線コネクタ 831">
          <a:extLst>
            <a:ext uri="{FF2B5EF4-FFF2-40B4-BE49-F238E27FC236}">
              <a16:creationId xmlns:a16="http://schemas.microsoft.com/office/drawing/2014/main" id="{A4042E9D-870D-48CA-B5D4-7A122C6201AE}"/>
            </a:ext>
          </a:extLst>
        </xdr:cNvPr>
        <xdr:cNvCxnSpPr/>
      </xdr:nvCxnSpPr>
      <xdr:spPr>
        <a:xfrm>
          <a:off x="18656300" y="14426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95912F38-C717-4F23-A175-0DC4C822223E}"/>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4" name="n_2aveValue【消防施設】&#10;一人当たり面積">
          <a:extLst>
            <a:ext uri="{FF2B5EF4-FFF2-40B4-BE49-F238E27FC236}">
              <a16:creationId xmlns:a16="http://schemas.microsoft.com/office/drawing/2014/main" id="{06ABC73F-E30A-41EF-802C-AAB72444C43B}"/>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4FEA7B93-42DA-4D72-AF6C-CE39E0E00301}"/>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36" name="n_4aveValue【消防施設】&#10;一人当たり面積">
          <a:extLst>
            <a:ext uri="{FF2B5EF4-FFF2-40B4-BE49-F238E27FC236}">
              <a16:creationId xmlns:a16="http://schemas.microsoft.com/office/drawing/2014/main" id="{65F90E98-1657-4B1A-BC83-3E7D74D293E7}"/>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66312</xdr:rowOff>
    </xdr:from>
    <xdr:ext cx="469744" cy="259045"/>
    <xdr:sp macro="" textlink="">
      <xdr:nvSpPr>
        <xdr:cNvPr id="837" name="n_1mainValue【消防施設】&#10;一人当たり面積">
          <a:extLst>
            <a:ext uri="{FF2B5EF4-FFF2-40B4-BE49-F238E27FC236}">
              <a16:creationId xmlns:a16="http://schemas.microsoft.com/office/drawing/2014/main" id="{DFEDDE9B-1549-404E-A0C0-4B8CCC0F9B6E}"/>
            </a:ext>
          </a:extLst>
        </xdr:cNvPr>
        <xdr:cNvSpPr txBox="1"/>
      </xdr:nvSpPr>
      <xdr:spPr>
        <a:xfrm>
          <a:off x="210757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838" name="n_2mainValue【消防施設】&#10;一人当たり面積">
          <a:extLst>
            <a:ext uri="{FF2B5EF4-FFF2-40B4-BE49-F238E27FC236}">
              <a16:creationId xmlns:a16="http://schemas.microsoft.com/office/drawing/2014/main" id="{A7AE563B-391A-4127-9827-D2A5DEF46E02}"/>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66312</xdr:rowOff>
    </xdr:from>
    <xdr:ext cx="469744" cy="259045"/>
    <xdr:sp macro="" textlink="">
      <xdr:nvSpPr>
        <xdr:cNvPr id="839" name="n_3mainValue【消防施設】&#10;一人当たり面積">
          <a:extLst>
            <a:ext uri="{FF2B5EF4-FFF2-40B4-BE49-F238E27FC236}">
              <a16:creationId xmlns:a16="http://schemas.microsoft.com/office/drawing/2014/main" id="{2A803DAA-E5E1-4442-B392-98E05DE4C866}"/>
            </a:ext>
          </a:extLst>
        </xdr:cNvPr>
        <xdr:cNvSpPr txBox="1"/>
      </xdr:nvSpPr>
      <xdr:spPr>
        <a:xfrm>
          <a:off x="19310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840" name="n_4mainValue【消防施設】&#10;一人当たり面積">
          <a:extLst>
            <a:ext uri="{FF2B5EF4-FFF2-40B4-BE49-F238E27FC236}">
              <a16:creationId xmlns:a16="http://schemas.microsoft.com/office/drawing/2014/main" id="{9CBE155F-BA4E-4335-B9E6-1EC69547784B}"/>
            </a:ext>
          </a:extLst>
        </xdr:cNvPr>
        <xdr:cNvSpPr txBox="1"/>
      </xdr:nvSpPr>
      <xdr:spPr>
        <a:xfrm>
          <a:off x="18421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92C34FD4-0676-42F7-97F5-C8DC251E401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64586892-D175-4F26-B78F-6B07B90720C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249B70C8-029B-4ED7-8207-1C8ECFC333B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B911C439-D120-4CE1-9136-472DCCB6CBE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B87BD521-BBCF-41D8-9745-B374C064A92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5DBAD905-B498-407B-B858-08BBF30BAC5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348F9D1E-35F4-4A5E-B818-4FEDFCA4840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5DA0A44B-A38E-40BA-AF04-B5EDD002E1A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C76A5FFF-3235-4A25-9100-0276EB9811E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79B9B53-2814-46F7-B8F5-6924759432E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1FB7CF99-1E93-459D-BE5D-9B16999A03D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F461D228-9F13-4DED-95D1-A1EC97BEF23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E19FEF7E-4482-42D1-B063-FA334E041D6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1C5EBA3A-00F6-4589-9DDA-0B34DB66A39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69EC8B7E-0FEE-42CC-A690-7616BCAA3BD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5B66B00E-9F73-4767-A2C9-6E0A127B4C8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326C9481-6262-47D3-B25B-DBF139FE092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292CD6D1-8F14-4F72-9436-765F928144C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9E531894-8316-4687-8458-C7D525CF81F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A2893FBB-A03C-4F34-8706-A8D3D582929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730005FA-BEDA-43E3-92F7-B0BC925D952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F4D6C553-F0C5-4737-A735-D64B8FCEA58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34C2A7D-4B84-4B82-9E70-CBF35D8D73C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19108656-B136-4BF3-A512-CC325EBE37D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7278B1D2-1687-4660-AEBB-86D6DF8696B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E9FF364D-1C99-427A-8216-C8B13B4F9368}"/>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18150352-51D1-4972-9626-71F87D7AFF2A}"/>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F6FE5059-D929-4B14-A2CF-CB00CB55577E}"/>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30100F7A-D2A1-4984-BBAB-1AD4B75E7506}"/>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E6D8CEDF-4583-4DA9-923C-499A6FD3F985}"/>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6ABB813E-C0F0-465B-A850-B2C332783CDF}"/>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10D64C0F-52D8-4FC7-8FCA-7608F4993F7F}"/>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D747CCAA-5AAA-4107-9998-8D31B6F17013}"/>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15194D5B-A77D-4C4E-A5B1-28B41E7CB531}"/>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8970FEE9-B3D3-4A6D-B140-8D5B4A0441DE}"/>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28FDCBFC-30CB-4E3A-B5B2-40A60D3398C9}"/>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2D69E7F7-B0F7-4BEF-B114-BBD113C2DC5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93299A19-538D-444C-BC9C-F312FD5D082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95921643-F73B-4BBA-A6C9-6297678657D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92252A4A-B42A-4526-9308-13988BA321C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C109BFF-60EB-4839-AD91-650B08DB6F7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110308</xdr:rowOff>
    </xdr:from>
    <xdr:to>
      <xdr:col>85</xdr:col>
      <xdr:colOff>177800</xdr:colOff>
      <xdr:row>106</xdr:row>
      <xdr:rowOff>40458</xdr:rowOff>
    </xdr:to>
    <xdr:sp macro="" textlink="">
      <xdr:nvSpPr>
        <xdr:cNvPr id="882" name="楕円 881">
          <a:extLst>
            <a:ext uri="{FF2B5EF4-FFF2-40B4-BE49-F238E27FC236}">
              <a16:creationId xmlns:a16="http://schemas.microsoft.com/office/drawing/2014/main" id="{E558678A-73EB-458B-8654-92345064E0CB}"/>
            </a:ext>
          </a:extLst>
        </xdr:cNvPr>
        <xdr:cNvSpPr/>
      </xdr:nvSpPr>
      <xdr:spPr>
        <a:xfrm>
          <a:off x="16268700" y="181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88735</xdr:rowOff>
    </xdr:from>
    <xdr:ext cx="405111" cy="259045"/>
    <xdr:sp macro="" textlink="">
      <xdr:nvSpPr>
        <xdr:cNvPr id="883" name="【庁舎】&#10;有形固定資産減価償却率該当値テキスト">
          <a:extLst>
            <a:ext uri="{FF2B5EF4-FFF2-40B4-BE49-F238E27FC236}">
              <a16:creationId xmlns:a16="http://schemas.microsoft.com/office/drawing/2014/main" id="{5091298F-A3B9-4A23-873A-995DF9022EE1}"/>
            </a:ext>
          </a:extLst>
        </xdr:cNvPr>
        <xdr:cNvSpPr txBox="1"/>
      </xdr:nvSpPr>
      <xdr:spPr>
        <a:xfrm>
          <a:off x="16357600" y="180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95613</xdr:rowOff>
    </xdr:from>
    <xdr:to>
      <xdr:col>81</xdr:col>
      <xdr:colOff>101600</xdr:colOff>
      <xdr:row>106</xdr:row>
      <xdr:rowOff>25763</xdr:rowOff>
    </xdr:to>
    <xdr:sp macro="" textlink="">
      <xdr:nvSpPr>
        <xdr:cNvPr id="884" name="楕円 883">
          <a:extLst>
            <a:ext uri="{FF2B5EF4-FFF2-40B4-BE49-F238E27FC236}">
              <a16:creationId xmlns:a16="http://schemas.microsoft.com/office/drawing/2014/main" id="{7EAFF259-2CB0-448B-819B-B4F0DE2F3D73}"/>
            </a:ext>
          </a:extLst>
        </xdr:cNvPr>
        <xdr:cNvSpPr/>
      </xdr:nvSpPr>
      <xdr:spPr>
        <a:xfrm>
          <a:off x="15430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146413</xdr:rowOff>
    </xdr:from>
    <xdr:to>
      <xdr:col>85</xdr:col>
      <xdr:colOff>127000</xdr:colOff>
      <xdr:row>105</xdr:row>
      <xdr:rowOff>161108</xdr:rowOff>
    </xdr:to>
    <xdr:cxnSp macro="">
      <xdr:nvCxnSpPr>
        <xdr:cNvPr id="885" name="直線コネクタ 884">
          <a:extLst>
            <a:ext uri="{FF2B5EF4-FFF2-40B4-BE49-F238E27FC236}">
              <a16:creationId xmlns:a16="http://schemas.microsoft.com/office/drawing/2014/main" id="{57C4A77A-0E5E-4636-B013-DDA76B9F399E}"/>
            </a:ext>
          </a:extLst>
        </xdr:cNvPr>
        <xdr:cNvCxnSpPr/>
      </xdr:nvCxnSpPr>
      <xdr:spPr>
        <a:xfrm>
          <a:off x="15481300" y="18148663"/>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76019</xdr:rowOff>
    </xdr:from>
    <xdr:to>
      <xdr:col>76</xdr:col>
      <xdr:colOff>165100</xdr:colOff>
      <xdr:row>106</xdr:row>
      <xdr:rowOff>6169</xdr:rowOff>
    </xdr:to>
    <xdr:sp macro="" textlink="">
      <xdr:nvSpPr>
        <xdr:cNvPr id="886" name="楕円 885">
          <a:extLst>
            <a:ext uri="{FF2B5EF4-FFF2-40B4-BE49-F238E27FC236}">
              <a16:creationId xmlns:a16="http://schemas.microsoft.com/office/drawing/2014/main" id="{D5F4945A-DAF0-4DBF-9865-275151394A3E}"/>
            </a:ext>
          </a:extLst>
        </xdr:cNvPr>
        <xdr:cNvSpPr/>
      </xdr:nvSpPr>
      <xdr:spPr>
        <a:xfrm>
          <a:off x="145415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126819</xdr:rowOff>
    </xdr:from>
    <xdr:to>
      <xdr:col>81</xdr:col>
      <xdr:colOff>50800</xdr:colOff>
      <xdr:row>105</xdr:row>
      <xdr:rowOff>146413</xdr:rowOff>
    </xdr:to>
    <xdr:cxnSp macro="">
      <xdr:nvCxnSpPr>
        <xdr:cNvPr id="887" name="直線コネクタ 886">
          <a:extLst>
            <a:ext uri="{FF2B5EF4-FFF2-40B4-BE49-F238E27FC236}">
              <a16:creationId xmlns:a16="http://schemas.microsoft.com/office/drawing/2014/main" id="{BDD8D6E8-6CEE-4DAA-8E0A-8E060751CF4E}"/>
            </a:ext>
          </a:extLst>
        </xdr:cNvPr>
        <xdr:cNvCxnSpPr/>
      </xdr:nvCxnSpPr>
      <xdr:spPr>
        <a:xfrm>
          <a:off x="14592300" y="1812906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97245</xdr:rowOff>
    </xdr:from>
    <xdr:to>
      <xdr:col>72</xdr:col>
      <xdr:colOff>38100</xdr:colOff>
      <xdr:row>106</xdr:row>
      <xdr:rowOff>27395</xdr:rowOff>
    </xdr:to>
    <xdr:sp macro="" textlink="">
      <xdr:nvSpPr>
        <xdr:cNvPr id="888" name="楕円 887">
          <a:extLst>
            <a:ext uri="{FF2B5EF4-FFF2-40B4-BE49-F238E27FC236}">
              <a16:creationId xmlns:a16="http://schemas.microsoft.com/office/drawing/2014/main" id="{FC73C3C7-6528-4A3A-99C7-D7A07249EFAA}"/>
            </a:ext>
          </a:extLst>
        </xdr:cNvPr>
        <xdr:cNvSpPr/>
      </xdr:nvSpPr>
      <xdr:spPr>
        <a:xfrm>
          <a:off x="13652500" y="180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126819</xdr:rowOff>
    </xdr:from>
    <xdr:to>
      <xdr:col>76</xdr:col>
      <xdr:colOff>114300</xdr:colOff>
      <xdr:row>105</xdr:row>
      <xdr:rowOff>148045</xdr:rowOff>
    </xdr:to>
    <xdr:cxnSp macro="">
      <xdr:nvCxnSpPr>
        <xdr:cNvPr id="889" name="直線コネクタ 888">
          <a:extLst>
            <a:ext uri="{FF2B5EF4-FFF2-40B4-BE49-F238E27FC236}">
              <a16:creationId xmlns:a16="http://schemas.microsoft.com/office/drawing/2014/main" id="{BC793839-EAF2-43D0-A67B-36D5E51F5482}"/>
            </a:ext>
          </a:extLst>
        </xdr:cNvPr>
        <xdr:cNvCxnSpPr/>
      </xdr:nvCxnSpPr>
      <xdr:spPr>
        <a:xfrm flipV="1">
          <a:off x="13703300" y="1812906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59689</xdr:rowOff>
    </xdr:from>
    <xdr:to>
      <xdr:col>67</xdr:col>
      <xdr:colOff>101600</xdr:colOff>
      <xdr:row>105</xdr:row>
      <xdr:rowOff>161289</xdr:rowOff>
    </xdr:to>
    <xdr:sp macro="" textlink="">
      <xdr:nvSpPr>
        <xdr:cNvPr id="890" name="楕円 889">
          <a:extLst>
            <a:ext uri="{FF2B5EF4-FFF2-40B4-BE49-F238E27FC236}">
              <a16:creationId xmlns:a16="http://schemas.microsoft.com/office/drawing/2014/main" id="{6BCA4108-711E-4CA3-AE30-7F1358F4630C}"/>
            </a:ext>
          </a:extLst>
        </xdr:cNvPr>
        <xdr:cNvSpPr/>
      </xdr:nvSpPr>
      <xdr:spPr>
        <a:xfrm>
          <a:off x="12763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110489</xdr:rowOff>
    </xdr:from>
    <xdr:to>
      <xdr:col>71</xdr:col>
      <xdr:colOff>177800</xdr:colOff>
      <xdr:row>105</xdr:row>
      <xdr:rowOff>148045</xdr:rowOff>
    </xdr:to>
    <xdr:cxnSp macro="">
      <xdr:nvCxnSpPr>
        <xdr:cNvPr id="891" name="直線コネクタ 890">
          <a:extLst>
            <a:ext uri="{FF2B5EF4-FFF2-40B4-BE49-F238E27FC236}">
              <a16:creationId xmlns:a16="http://schemas.microsoft.com/office/drawing/2014/main" id="{185FC1D3-081B-46CC-82DA-619EF299C2D5}"/>
            </a:ext>
          </a:extLst>
        </xdr:cNvPr>
        <xdr:cNvCxnSpPr/>
      </xdr:nvCxnSpPr>
      <xdr:spPr>
        <a:xfrm>
          <a:off x="12814300" y="1811273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E173E930-C958-4AF8-923E-D69062883550}"/>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953ABAF1-D929-4BCB-8330-81F74352EA9B}"/>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E38B923D-3565-4E37-883C-EDC6AC45348E}"/>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82DF57E0-3529-4D76-B680-97029CA3159A}"/>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16890</xdr:rowOff>
    </xdr:from>
    <xdr:ext cx="405111" cy="259045"/>
    <xdr:sp macro="" textlink="">
      <xdr:nvSpPr>
        <xdr:cNvPr id="896" name="n_1mainValue【庁舎】&#10;有形固定資産減価償却率">
          <a:extLst>
            <a:ext uri="{FF2B5EF4-FFF2-40B4-BE49-F238E27FC236}">
              <a16:creationId xmlns:a16="http://schemas.microsoft.com/office/drawing/2014/main" id="{F14CFC5F-70BA-40C9-A4C4-9C569DEF1AAC}"/>
            </a:ext>
          </a:extLst>
        </xdr:cNvPr>
        <xdr:cNvSpPr txBox="1"/>
      </xdr:nvSpPr>
      <xdr:spPr>
        <a:xfrm>
          <a:off x="152660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168746</xdr:rowOff>
    </xdr:from>
    <xdr:ext cx="405111" cy="259045"/>
    <xdr:sp macro="" textlink="">
      <xdr:nvSpPr>
        <xdr:cNvPr id="897" name="n_2mainValue【庁舎】&#10;有形固定資産減価償却率">
          <a:extLst>
            <a:ext uri="{FF2B5EF4-FFF2-40B4-BE49-F238E27FC236}">
              <a16:creationId xmlns:a16="http://schemas.microsoft.com/office/drawing/2014/main" id="{EA7F9275-C3FC-4BDE-AB72-7652EC5B77D7}"/>
            </a:ext>
          </a:extLst>
        </xdr:cNvPr>
        <xdr:cNvSpPr txBox="1"/>
      </xdr:nvSpPr>
      <xdr:spPr>
        <a:xfrm>
          <a:off x="14389744" y="1817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18522</xdr:rowOff>
    </xdr:from>
    <xdr:ext cx="405111" cy="259045"/>
    <xdr:sp macro="" textlink="">
      <xdr:nvSpPr>
        <xdr:cNvPr id="898" name="n_3mainValue【庁舎】&#10;有形固定資産減価償却率">
          <a:extLst>
            <a:ext uri="{FF2B5EF4-FFF2-40B4-BE49-F238E27FC236}">
              <a16:creationId xmlns:a16="http://schemas.microsoft.com/office/drawing/2014/main" id="{340CBD11-0E0D-4A09-9C5F-D730CE59AA35}"/>
            </a:ext>
          </a:extLst>
        </xdr:cNvPr>
        <xdr:cNvSpPr txBox="1"/>
      </xdr:nvSpPr>
      <xdr:spPr>
        <a:xfrm>
          <a:off x="13500744" y="1819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152416</xdr:rowOff>
    </xdr:from>
    <xdr:ext cx="405111" cy="259045"/>
    <xdr:sp macro="" textlink="">
      <xdr:nvSpPr>
        <xdr:cNvPr id="899" name="n_4mainValue【庁舎】&#10;有形固定資産減価償却率">
          <a:extLst>
            <a:ext uri="{FF2B5EF4-FFF2-40B4-BE49-F238E27FC236}">
              <a16:creationId xmlns:a16="http://schemas.microsoft.com/office/drawing/2014/main" id="{3B8A0210-E769-46A2-AA18-58A3C782EB7E}"/>
            </a:ext>
          </a:extLst>
        </xdr:cNvPr>
        <xdr:cNvSpPr txBox="1"/>
      </xdr:nvSpPr>
      <xdr:spPr>
        <a:xfrm>
          <a:off x="12611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7B034349-C4E3-471E-A295-CE683A1FBEB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6CE28944-C48E-48CE-A249-DA51E0FB9B8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46369873-6F84-40AD-BDCE-B24B5937176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DBF9DCAE-7F00-49CB-88F2-95816BB3E7B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3DFFD21B-6EB4-4980-A856-EA0EE749130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44EAB23B-78CE-45BB-9F9F-A70F00F74CD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2E21F06-9DA7-45ED-82EF-60BED7C8924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26081CB-0D48-4D11-8F8B-4D49A9446F9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CBDEF0CC-8575-424A-B8B5-0F1A7540BA9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EDFBF0FC-DF81-4A34-989C-EF5EAF122B6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8B7CFE01-6BEB-40C2-9A0E-B12CB3D7048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396C453D-0914-44E0-9E6F-72688F36486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F8FE9F27-3A71-4DB3-9AEB-50E39066D18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97199260-E6EF-475B-A4D6-8FBA1EBFE96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E63E090E-B77E-4CAF-8C8C-7124517F4CC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75DA8A1D-C9B2-481B-B649-3FDF4DD819B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630800E7-49EE-4037-9AF1-A78BE24088F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14B8CE94-D5EE-433D-8DAE-2016C09BD43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D684840B-8A50-4D8D-BFE8-BEA30445945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A1B7623F-5498-449F-BBC0-A20331D99FB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E7D37457-A400-4F03-937C-0895FA913C2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F94C7DDF-5392-486C-9C81-CF530EC3CF6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4B2F139A-C284-4D09-BDDD-C50A69FBA3E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A892B017-B05B-4C50-89CA-036C64488D8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6C242444-5AA0-410E-A1C8-BB1EBD2D67F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89F3B958-C1CD-46BE-B6C5-622BAA10F16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CDFDD467-9C81-4F77-93E7-404462EEFA25}"/>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571EE724-3460-4BF7-AD43-774E4A87579A}"/>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002BB74D-C7A3-4DC6-93A1-DC36C6C1C704}"/>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636E6851-1CA8-4543-B15A-AD9A3463DF31}"/>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C12B1BB9-8804-4C59-8324-5DBBA90D1F3E}"/>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95D36A5F-B147-4C8F-86E5-AC7388637320}"/>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40DD9818-B55E-43E9-8D52-887BF4503F0B}"/>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1D5AB7CF-372D-4FA4-BFCF-009126893B6D}"/>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4C6D0DC6-A788-440D-AFC3-41DEEEAE67D0}"/>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5100A351-6ABC-4B88-B70F-20F35C19F682}"/>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BF89DDC8-4281-4A6F-9114-4A51F721628B}"/>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CA4D42DB-0A37-46C7-9D5C-2491FC53DA0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32CC03CA-6383-4388-8D33-D8053D6D6C5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A927214C-06F3-4DB1-8CD6-C9140471268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296EE9F9-53A2-4B91-8EEA-1DA46763108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FA16B6DC-AFA7-44AE-BB0E-19D0271EFB1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79284</xdr:rowOff>
    </xdr:from>
    <xdr:to>
      <xdr:col>116</xdr:col>
      <xdr:colOff>114300</xdr:colOff>
      <xdr:row>108</xdr:row>
      <xdr:rowOff>9434</xdr:rowOff>
    </xdr:to>
    <xdr:sp macro="" textlink="">
      <xdr:nvSpPr>
        <xdr:cNvPr id="942" name="楕円 941">
          <a:extLst>
            <a:ext uri="{FF2B5EF4-FFF2-40B4-BE49-F238E27FC236}">
              <a16:creationId xmlns:a16="http://schemas.microsoft.com/office/drawing/2014/main" id="{EEAAF1CB-D00F-4607-8EB3-2648ADE1A7B6}"/>
            </a:ext>
          </a:extLst>
        </xdr:cNvPr>
        <xdr:cNvSpPr/>
      </xdr:nvSpPr>
      <xdr:spPr>
        <a:xfrm>
          <a:off x="221107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57711</xdr:rowOff>
    </xdr:from>
    <xdr:ext cx="469744" cy="259045"/>
    <xdr:sp macro="" textlink="">
      <xdr:nvSpPr>
        <xdr:cNvPr id="943" name="【庁舎】&#10;一人当たり面積該当値テキスト">
          <a:extLst>
            <a:ext uri="{FF2B5EF4-FFF2-40B4-BE49-F238E27FC236}">
              <a16:creationId xmlns:a16="http://schemas.microsoft.com/office/drawing/2014/main" id="{35315377-9F30-4445-82DE-AA93DA1D03FE}"/>
            </a:ext>
          </a:extLst>
        </xdr:cNvPr>
        <xdr:cNvSpPr txBox="1"/>
      </xdr:nvSpPr>
      <xdr:spPr>
        <a:xfrm>
          <a:off x="22199600" y="1840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79284</xdr:rowOff>
    </xdr:from>
    <xdr:to>
      <xdr:col>112</xdr:col>
      <xdr:colOff>38100</xdr:colOff>
      <xdr:row>108</xdr:row>
      <xdr:rowOff>9434</xdr:rowOff>
    </xdr:to>
    <xdr:sp macro="" textlink="">
      <xdr:nvSpPr>
        <xdr:cNvPr id="944" name="楕円 943">
          <a:extLst>
            <a:ext uri="{FF2B5EF4-FFF2-40B4-BE49-F238E27FC236}">
              <a16:creationId xmlns:a16="http://schemas.microsoft.com/office/drawing/2014/main" id="{9312612C-96E8-42C4-A1CF-E03E78B27A4C}"/>
            </a:ext>
          </a:extLst>
        </xdr:cNvPr>
        <xdr:cNvSpPr/>
      </xdr:nvSpPr>
      <xdr:spPr>
        <a:xfrm>
          <a:off x="212725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130084</xdr:rowOff>
    </xdr:from>
    <xdr:to>
      <xdr:col>116</xdr:col>
      <xdr:colOff>63500</xdr:colOff>
      <xdr:row>107</xdr:row>
      <xdr:rowOff>130084</xdr:rowOff>
    </xdr:to>
    <xdr:cxnSp macro="">
      <xdr:nvCxnSpPr>
        <xdr:cNvPr id="945" name="直線コネクタ 944">
          <a:extLst>
            <a:ext uri="{FF2B5EF4-FFF2-40B4-BE49-F238E27FC236}">
              <a16:creationId xmlns:a16="http://schemas.microsoft.com/office/drawing/2014/main" id="{2A4A6FF8-FBAC-46BD-B530-2B7BE862498F}"/>
            </a:ext>
          </a:extLst>
        </xdr:cNvPr>
        <xdr:cNvCxnSpPr/>
      </xdr:nvCxnSpPr>
      <xdr:spPr>
        <a:xfrm>
          <a:off x="21323300" y="1847523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82550</xdr:rowOff>
    </xdr:from>
    <xdr:to>
      <xdr:col>107</xdr:col>
      <xdr:colOff>101600</xdr:colOff>
      <xdr:row>108</xdr:row>
      <xdr:rowOff>12700</xdr:rowOff>
    </xdr:to>
    <xdr:sp macro="" textlink="">
      <xdr:nvSpPr>
        <xdr:cNvPr id="946" name="楕円 945">
          <a:extLst>
            <a:ext uri="{FF2B5EF4-FFF2-40B4-BE49-F238E27FC236}">
              <a16:creationId xmlns:a16="http://schemas.microsoft.com/office/drawing/2014/main" id="{3D2CED37-26F4-4275-B135-325C4EFBF6D5}"/>
            </a:ext>
          </a:extLst>
        </xdr:cNvPr>
        <xdr:cNvSpPr/>
      </xdr:nvSpPr>
      <xdr:spPr>
        <a:xfrm>
          <a:off x="20383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130084</xdr:rowOff>
    </xdr:from>
    <xdr:to>
      <xdr:col>111</xdr:col>
      <xdr:colOff>177800</xdr:colOff>
      <xdr:row>107</xdr:row>
      <xdr:rowOff>133350</xdr:rowOff>
    </xdr:to>
    <xdr:cxnSp macro="">
      <xdr:nvCxnSpPr>
        <xdr:cNvPr id="947" name="直線コネクタ 946">
          <a:extLst>
            <a:ext uri="{FF2B5EF4-FFF2-40B4-BE49-F238E27FC236}">
              <a16:creationId xmlns:a16="http://schemas.microsoft.com/office/drawing/2014/main" id="{B3A21B95-FD7B-47DE-B8EB-8F176897E03B}"/>
            </a:ext>
          </a:extLst>
        </xdr:cNvPr>
        <xdr:cNvCxnSpPr/>
      </xdr:nvCxnSpPr>
      <xdr:spPr>
        <a:xfrm flipV="1">
          <a:off x="20434300" y="184752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115207</xdr:rowOff>
    </xdr:from>
    <xdr:to>
      <xdr:col>102</xdr:col>
      <xdr:colOff>165100</xdr:colOff>
      <xdr:row>108</xdr:row>
      <xdr:rowOff>45357</xdr:rowOff>
    </xdr:to>
    <xdr:sp macro="" textlink="">
      <xdr:nvSpPr>
        <xdr:cNvPr id="948" name="楕円 947">
          <a:extLst>
            <a:ext uri="{FF2B5EF4-FFF2-40B4-BE49-F238E27FC236}">
              <a16:creationId xmlns:a16="http://schemas.microsoft.com/office/drawing/2014/main" id="{0B09D5F7-5B27-4171-872B-B7711F8B18D3}"/>
            </a:ext>
          </a:extLst>
        </xdr:cNvPr>
        <xdr:cNvSpPr/>
      </xdr:nvSpPr>
      <xdr:spPr>
        <a:xfrm>
          <a:off x="19494500" y="18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133350</xdr:rowOff>
    </xdr:from>
    <xdr:to>
      <xdr:col>107</xdr:col>
      <xdr:colOff>50800</xdr:colOff>
      <xdr:row>107</xdr:row>
      <xdr:rowOff>166007</xdr:rowOff>
    </xdr:to>
    <xdr:cxnSp macro="">
      <xdr:nvCxnSpPr>
        <xdr:cNvPr id="949" name="直線コネクタ 948">
          <a:extLst>
            <a:ext uri="{FF2B5EF4-FFF2-40B4-BE49-F238E27FC236}">
              <a16:creationId xmlns:a16="http://schemas.microsoft.com/office/drawing/2014/main" id="{532FCDE2-D398-484B-87B9-9261E0266E91}"/>
            </a:ext>
          </a:extLst>
        </xdr:cNvPr>
        <xdr:cNvCxnSpPr/>
      </xdr:nvCxnSpPr>
      <xdr:spPr>
        <a:xfrm flipV="1">
          <a:off x="19545300" y="18478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121738</xdr:rowOff>
    </xdr:from>
    <xdr:to>
      <xdr:col>98</xdr:col>
      <xdr:colOff>38100</xdr:colOff>
      <xdr:row>108</xdr:row>
      <xdr:rowOff>51888</xdr:rowOff>
    </xdr:to>
    <xdr:sp macro="" textlink="">
      <xdr:nvSpPr>
        <xdr:cNvPr id="950" name="楕円 949">
          <a:extLst>
            <a:ext uri="{FF2B5EF4-FFF2-40B4-BE49-F238E27FC236}">
              <a16:creationId xmlns:a16="http://schemas.microsoft.com/office/drawing/2014/main" id="{65FD5C48-F921-4631-88CA-DD9F7DB87E06}"/>
            </a:ext>
          </a:extLst>
        </xdr:cNvPr>
        <xdr:cNvSpPr/>
      </xdr:nvSpPr>
      <xdr:spPr>
        <a:xfrm>
          <a:off x="18605500" y="1846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166007</xdr:rowOff>
    </xdr:from>
    <xdr:to>
      <xdr:col>102</xdr:col>
      <xdr:colOff>114300</xdr:colOff>
      <xdr:row>108</xdr:row>
      <xdr:rowOff>1088</xdr:rowOff>
    </xdr:to>
    <xdr:cxnSp macro="">
      <xdr:nvCxnSpPr>
        <xdr:cNvPr id="951" name="直線コネクタ 950">
          <a:extLst>
            <a:ext uri="{FF2B5EF4-FFF2-40B4-BE49-F238E27FC236}">
              <a16:creationId xmlns:a16="http://schemas.microsoft.com/office/drawing/2014/main" id="{0F37E5E0-5FEB-46E1-9FE1-D16784DD746D}"/>
            </a:ext>
          </a:extLst>
        </xdr:cNvPr>
        <xdr:cNvCxnSpPr/>
      </xdr:nvCxnSpPr>
      <xdr:spPr>
        <a:xfrm flipV="1">
          <a:off x="18656300" y="185111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2" name="n_1aveValue【庁舎】&#10;一人当たり面積">
          <a:extLst>
            <a:ext uri="{FF2B5EF4-FFF2-40B4-BE49-F238E27FC236}">
              <a16:creationId xmlns:a16="http://schemas.microsoft.com/office/drawing/2014/main" id="{F2F353D0-950E-4A0A-9537-579BBF344398}"/>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a:extLst>
            <a:ext uri="{FF2B5EF4-FFF2-40B4-BE49-F238E27FC236}">
              <a16:creationId xmlns:a16="http://schemas.microsoft.com/office/drawing/2014/main" id="{57C12685-14BA-49F9-9300-7B5EC84C9DF7}"/>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5528C356-1A29-4E7F-B0FD-4E1D2059C7B9}"/>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E7BC7CF0-18F6-4F71-B901-1072C12F7D3C}"/>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561</xdr:rowOff>
    </xdr:from>
    <xdr:ext cx="469744" cy="259045"/>
    <xdr:sp macro="" textlink="">
      <xdr:nvSpPr>
        <xdr:cNvPr id="956" name="n_1mainValue【庁舎】&#10;一人当たり面積">
          <a:extLst>
            <a:ext uri="{FF2B5EF4-FFF2-40B4-BE49-F238E27FC236}">
              <a16:creationId xmlns:a16="http://schemas.microsoft.com/office/drawing/2014/main" id="{6BAB4B3F-19A8-4AE3-B57D-F75457EBFE36}"/>
            </a:ext>
          </a:extLst>
        </xdr:cNvPr>
        <xdr:cNvSpPr txBox="1"/>
      </xdr:nvSpPr>
      <xdr:spPr>
        <a:xfrm>
          <a:off x="21075727" y="1851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3827</xdr:rowOff>
    </xdr:from>
    <xdr:ext cx="469744" cy="259045"/>
    <xdr:sp macro="" textlink="">
      <xdr:nvSpPr>
        <xdr:cNvPr id="957" name="n_2mainValue【庁舎】&#10;一人当たり面積">
          <a:extLst>
            <a:ext uri="{FF2B5EF4-FFF2-40B4-BE49-F238E27FC236}">
              <a16:creationId xmlns:a16="http://schemas.microsoft.com/office/drawing/2014/main" id="{67BF453A-9041-4880-ABAE-F136152BFE2A}"/>
            </a:ext>
          </a:extLst>
        </xdr:cNvPr>
        <xdr:cNvSpPr txBox="1"/>
      </xdr:nvSpPr>
      <xdr:spPr>
        <a:xfrm>
          <a:off x="20199427"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36484</xdr:rowOff>
    </xdr:from>
    <xdr:ext cx="469744" cy="259045"/>
    <xdr:sp macro="" textlink="">
      <xdr:nvSpPr>
        <xdr:cNvPr id="958" name="n_3mainValue【庁舎】&#10;一人当たり面積">
          <a:extLst>
            <a:ext uri="{FF2B5EF4-FFF2-40B4-BE49-F238E27FC236}">
              <a16:creationId xmlns:a16="http://schemas.microsoft.com/office/drawing/2014/main" id="{60389277-84E3-451B-8C1C-04174D866D2F}"/>
            </a:ext>
          </a:extLst>
        </xdr:cNvPr>
        <xdr:cNvSpPr txBox="1"/>
      </xdr:nvSpPr>
      <xdr:spPr>
        <a:xfrm>
          <a:off x="19310427" y="1855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43015</xdr:rowOff>
    </xdr:from>
    <xdr:ext cx="469744" cy="259045"/>
    <xdr:sp macro="" textlink="">
      <xdr:nvSpPr>
        <xdr:cNvPr id="959" name="n_4mainValue【庁舎】&#10;一人当たり面積">
          <a:extLst>
            <a:ext uri="{FF2B5EF4-FFF2-40B4-BE49-F238E27FC236}">
              <a16:creationId xmlns:a16="http://schemas.microsoft.com/office/drawing/2014/main" id="{CBE1A3BB-2709-4832-BBEA-A43A90648D29}"/>
            </a:ext>
          </a:extLst>
        </xdr:cNvPr>
        <xdr:cNvSpPr txBox="1"/>
      </xdr:nvSpPr>
      <xdr:spPr>
        <a:xfrm>
          <a:off x="18421427" y="1855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22DF90B5-5895-43CC-9943-5DE0EF2689D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84473415-4D1F-4BB7-8221-1D68AD085A5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A3007C15-9B14-495A-988C-FF7DC8C60FF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本市の施設は、一般廃棄物処理施設では類似団体と比べて減価償却率が低い。これは、大府市・東浦町・阿久比町・豊明市にて構成される東部知多衛生組合が平成３０年に新ごみ処理施設を建設したことによる。また、４市町で共同とすることで、一人当たりの有形固定資産額を抑えることができていることから、比較的良好な状況にある。</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一方、福祉施設をはじめ、消防施設、体育館・プール、図書館、保健センター・保健所及び庁舎では、減価償却率が類似団体内平均を上回っており、老朽化が進んでいる。
また、多くの施設で住民一人当たりの面積や資産額が類似団体内平均を下回っており、施設規模は比較的コンパクトな状況にある。
今後は、施設の安全性、利用状況及び将来需要を踏まえ、老朽化が進む施設を優先しながら、計画的な更新・寿命化と施設配置・規模の適正化を進めていく。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29197299</v>
      </c>
      <c r="BO4" s="462"/>
      <c r="BP4" s="462"/>
      <c r="BQ4" s="462"/>
      <c r="BR4" s="462"/>
      <c r="BS4" s="462"/>
      <c r="BT4" s="462"/>
      <c r="BU4" s="463"/>
      <c r="BV4" s="461">
        <v>27316202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9.3000000000000007</v>
      </c>
      <c r="CU4" s="602"/>
      <c r="CV4" s="602"/>
      <c r="CW4" s="602"/>
      <c r="CX4" s="602"/>
      <c r="CY4" s="602"/>
      <c r="CZ4" s="602"/>
      <c r="DA4" s="603"/>
      <c r="DB4" s="601">
        <v>6.3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27648684</v>
      </c>
      <c r="BO5" s="433"/>
      <c r="BP5" s="433"/>
      <c r="BQ5" s="433"/>
      <c r="BR5" s="433"/>
      <c r="BS5" s="433"/>
      <c r="BT5" s="433"/>
      <c r="BU5" s="434"/>
      <c r="BV5" s="432">
        <v>26141180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v>
      </c>
      <c r="CU5" s="430"/>
      <c r="CV5" s="430"/>
      <c r="CW5" s="430"/>
      <c r="CX5" s="430"/>
      <c r="CY5" s="430"/>
      <c r="CZ5" s="430"/>
      <c r="DA5" s="431"/>
      <c r="DB5" s="429">
        <v>90</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1548615</v>
      </c>
      <c r="BO6" s="433"/>
      <c r="BP6" s="433"/>
      <c r="BQ6" s="433"/>
      <c r="BR6" s="433"/>
      <c r="BS6" s="433"/>
      <c r="BT6" s="433"/>
      <c r="BU6" s="434"/>
      <c r="BV6" s="432">
        <v>1175022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v>
      </c>
      <c r="CU6" s="576"/>
      <c r="CV6" s="576"/>
      <c r="CW6" s="576"/>
      <c r="CX6" s="576"/>
      <c r="CY6" s="576"/>
      <c r="CZ6" s="576"/>
      <c r="DA6" s="577"/>
      <c r="DB6" s="575">
        <v>90.4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113295</v>
      </c>
      <c r="BO7" s="433"/>
      <c r="BP7" s="433"/>
      <c r="BQ7" s="433"/>
      <c r="BR7" s="433"/>
      <c r="BS7" s="433"/>
      <c r="BT7" s="433"/>
      <c r="BU7" s="434"/>
      <c r="BV7" s="432">
        <v>224568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15475133</v>
      </c>
      <c r="CU7" s="433"/>
      <c r="CV7" s="433"/>
      <c r="CW7" s="433"/>
      <c r="CX7" s="433"/>
      <c r="CY7" s="433"/>
      <c r="CZ7" s="433"/>
      <c r="DA7" s="434"/>
      <c r="DB7" s="432">
        <v>14995181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1435320</v>
      </c>
      <c r="BO8" s="433"/>
      <c r="BP8" s="433"/>
      <c r="BQ8" s="433"/>
      <c r="BR8" s="433"/>
      <c r="BS8" s="433"/>
      <c r="BT8" s="433"/>
      <c r="BU8" s="434"/>
      <c r="BV8" s="432">
        <v>950454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0.83</v>
      </c>
      <c r="CU8" s="536"/>
      <c r="CV8" s="536"/>
      <c r="CW8" s="536"/>
      <c r="CX8" s="536"/>
      <c r="CY8" s="536"/>
      <c r="CZ8" s="536"/>
      <c r="DA8" s="537"/>
      <c r="DB8" s="535">
        <v>0.84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69295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484866</v>
      </c>
      <c r="BO9" s="433"/>
      <c r="BP9" s="433"/>
      <c r="BQ9" s="433"/>
      <c r="BR9" s="433"/>
      <c r="BS9" s="433"/>
      <c r="BT9" s="433"/>
      <c r="BU9" s="434"/>
      <c r="BV9" s="432">
        <v>-199088</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6.2</v>
      </c>
      <c r="CU9" s="430"/>
      <c r="CV9" s="430"/>
      <c r="CW9" s="430"/>
      <c r="CX9" s="430"/>
      <c r="CY9" s="430"/>
      <c r="CZ9" s="430"/>
      <c r="DA9" s="431"/>
      <c r="DB9" s="429">
        <v>6.6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69127</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1332196</v>
      </c>
      <c r="BO10" s="433"/>
      <c r="BP10" s="433"/>
      <c r="BQ10" s="433"/>
      <c r="BR10" s="433"/>
      <c r="BS10" s="433"/>
      <c r="BT10" s="433"/>
      <c r="BU10" s="434"/>
      <c r="BV10" s="432">
        <v>1385031</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67902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1312104</v>
      </c>
      <c r="BO12" s="433"/>
      <c r="BP12" s="433"/>
      <c r="BQ12" s="433"/>
      <c r="BR12" s="433"/>
      <c r="BS12" s="433"/>
      <c r="BT12" s="433"/>
      <c r="BU12" s="434"/>
      <c r="BV12" s="432">
        <v>1187021</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63581</v>
      </c>
      <c r="S13" s="520"/>
      <c r="T13" s="520"/>
      <c r="U13" s="520"/>
      <c r="V13" s="521"/>
      <c r="W13" s="522" t="s">
        <v>131</v>
      </c>
      <c r="X13" s="418"/>
      <c r="Y13" s="418"/>
      <c r="Z13" s="418"/>
      <c r="AA13" s="418"/>
      <c r="AB13" s="419"/>
      <c r="AC13" s="385">
        <v>339</v>
      </c>
      <c r="AD13" s="386"/>
      <c r="AE13" s="386"/>
      <c r="AF13" s="386"/>
      <c r="AG13" s="387"/>
      <c r="AH13" s="385">
        <v>337</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504958</v>
      </c>
      <c r="BO13" s="433"/>
      <c r="BP13" s="433"/>
      <c r="BQ13" s="433"/>
      <c r="BR13" s="433"/>
      <c r="BS13" s="433"/>
      <c r="BT13" s="433"/>
      <c r="BU13" s="434"/>
      <c r="BV13" s="432">
        <v>-1078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1.2</v>
      </c>
      <c r="CU13" s="430"/>
      <c r="CV13" s="430"/>
      <c r="CW13" s="430"/>
      <c r="CX13" s="430"/>
      <c r="CY13" s="430"/>
      <c r="CZ13" s="430"/>
      <c r="DA13" s="431"/>
      <c r="DB13" s="429">
        <v>1</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68038</v>
      </c>
      <c r="S14" s="520"/>
      <c r="T14" s="520"/>
      <c r="U14" s="520"/>
      <c r="V14" s="521"/>
      <c r="W14" s="523"/>
      <c r="X14" s="421"/>
      <c r="Y14" s="421"/>
      <c r="Z14" s="421"/>
      <c r="AA14" s="421"/>
      <c r="AB14" s="422"/>
      <c r="AC14" s="512">
        <v>1.1000000000000001</v>
      </c>
      <c r="AD14" s="513"/>
      <c r="AE14" s="513"/>
      <c r="AF14" s="513"/>
      <c r="AG14" s="514"/>
      <c r="AH14" s="512">
        <v>1.1000000000000001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64133</v>
      </c>
      <c r="S15" s="520"/>
      <c r="T15" s="520"/>
      <c r="U15" s="520"/>
      <c r="V15" s="521"/>
      <c r="W15" s="522" t="s">
        <v>137</v>
      </c>
      <c r="X15" s="418"/>
      <c r="Y15" s="418"/>
      <c r="Z15" s="418"/>
      <c r="AA15" s="418"/>
      <c r="AB15" s="419"/>
      <c r="AC15" s="385">
        <v>11997</v>
      </c>
      <c r="AD15" s="386"/>
      <c r="AE15" s="386"/>
      <c r="AF15" s="386"/>
      <c r="AG15" s="387"/>
      <c r="AH15" s="385">
        <v>11736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10311420</v>
      </c>
      <c r="BO15" s="462"/>
      <c r="BP15" s="462"/>
      <c r="BQ15" s="462"/>
      <c r="BR15" s="462"/>
      <c r="BS15" s="462"/>
      <c r="BT15" s="462"/>
      <c r="BU15" s="463"/>
      <c r="BV15" s="461">
        <v>10068918</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37.799999999999997</v>
      </c>
      <c r="AD16" s="513"/>
      <c r="AE16" s="513"/>
      <c r="AF16" s="513"/>
      <c r="AG16" s="514"/>
      <c r="AH16" s="512">
        <v>37.6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12570038</v>
      </c>
      <c r="BO16" s="433"/>
      <c r="BP16" s="433"/>
      <c r="BQ16" s="433"/>
      <c r="BR16" s="433"/>
      <c r="BS16" s="433"/>
      <c r="BT16" s="433"/>
      <c r="BU16" s="434"/>
      <c r="BV16" s="432">
        <v>12097818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19369</v>
      </c>
      <c r="AD17" s="386"/>
      <c r="AE17" s="386"/>
      <c r="AF17" s="386"/>
      <c r="AG17" s="387"/>
      <c r="AH17" s="385">
        <v>19113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13147306</v>
      </c>
      <c r="BO17" s="433"/>
      <c r="BP17" s="433"/>
      <c r="BQ17" s="433"/>
      <c r="BR17" s="433"/>
      <c r="BS17" s="433"/>
      <c r="BT17" s="433"/>
      <c r="BU17" s="434"/>
      <c r="BV17" s="432">
        <v>12818471</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23.22</v>
      </c>
      <c r="M18" s="485"/>
      <c r="N18" s="485"/>
      <c r="O18" s="485"/>
      <c r="P18" s="485"/>
      <c r="Q18" s="485"/>
      <c r="R18" s="486"/>
      <c r="S18" s="486"/>
      <c r="T18" s="486"/>
      <c r="U18" s="486"/>
      <c r="V18" s="487"/>
      <c r="W18" s="503"/>
      <c r="X18" s="504"/>
      <c r="Y18" s="504"/>
      <c r="Z18" s="504"/>
      <c r="AA18" s="504"/>
      <c r="AB18" s="528"/>
      <c r="AC18" s="402">
        <v>61.1</v>
      </c>
      <c r="AD18" s="403"/>
      <c r="AE18" s="403"/>
      <c r="AF18" s="403"/>
      <c r="AG18" s="488"/>
      <c r="AH18" s="402">
        <v>61.3</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14490081</v>
      </c>
      <c r="BO18" s="433"/>
      <c r="BP18" s="433"/>
      <c r="BQ18" s="433"/>
      <c r="BR18" s="433"/>
      <c r="BS18" s="433"/>
      <c r="BT18" s="433"/>
      <c r="BU18" s="434"/>
      <c r="BV18" s="432">
        <v>13577600</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2984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20827000</v>
      </c>
      <c r="BO19" s="433"/>
      <c r="BP19" s="433"/>
      <c r="BQ19" s="433"/>
      <c r="BR19" s="433"/>
      <c r="BS19" s="433"/>
      <c r="BT19" s="433"/>
      <c r="BU19" s="434"/>
      <c r="BV19" s="432">
        <v>19910324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29101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13103741</v>
      </c>
      <c r="BO22" s="462"/>
      <c r="BP22" s="462"/>
      <c r="BQ22" s="462"/>
      <c r="BR22" s="462"/>
      <c r="BS22" s="462"/>
      <c r="BT22" s="462"/>
      <c r="BU22" s="463"/>
      <c r="BV22" s="461">
        <v>13852630</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11733125</v>
      </c>
      <c r="BO23" s="433"/>
      <c r="BP23" s="433"/>
      <c r="BQ23" s="433"/>
      <c r="BR23" s="433"/>
      <c r="BS23" s="433"/>
      <c r="BT23" s="433"/>
      <c r="BU23" s="434"/>
      <c r="BV23" s="432">
        <v>12422151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9870</v>
      </c>
      <c r="R24" s="386"/>
      <c r="S24" s="386"/>
      <c r="T24" s="386"/>
      <c r="U24" s="386"/>
      <c r="V24" s="387"/>
      <c r="W24" s="475"/>
      <c r="X24" s="412"/>
      <c r="Y24" s="413"/>
      <c r="Z24" s="388" t="s">
        <v>162</v>
      </c>
      <c r="AA24" s="389"/>
      <c r="AB24" s="389"/>
      <c r="AC24" s="389"/>
      <c r="AD24" s="389"/>
      <c r="AE24" s="389"/>
      <c r="AF24" s="389"/>
      <c r="AG24" s="390"/>
      <c r="AH24" s="385">
        <v>411</v>
      </c>
      <c r="AI24" s="386"/>
      <c r="AJ24" s="386"/>
      <c r="AK24" s="386"/>
      <c r="AL24" s="387"/>
      <c r="AM24" s="385">
        <v>1234233</v>
      </c>
      <c r="AN24" s="386"/>
      <c r="AO24" s="386"/>
      <c r="AP24" s="386"/>
      <c r="AQ24" s="386"/>
      <c r="AR24" s="387"/>
      <c r="AS24" s="385">
        <v>3003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4898492</v>
      </c>
      <c r="BO24" s="433"/>
      <c r="BP24" s="433"/>
      <c r="BQ24" s="433"/>
      <c r="BR24" s="433"/>
      <c r="BS24" s="433"/>
      <c r="BT24" s="433"/>
      <c r="BU24" s="434"/>
      <c r="BV24" s="432">
        <v>4837095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8060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14270974</v>
      </c>
      <c r="BO25" s="462"/>
      <c r="BP25" s="462"/>
      <c r="BQ25" s="462"/>
      <c r="BR25" s="462"/>
      <c r="BS25" s="462"/>
      <c r="BT25" s="462"/>
      <c r="BU25" s="463"/>
      <c r="BV25" s="461">
        <v>4810244</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7420</v>
      </c>
      <c r="R26" s="386"/>
      <c r="S26" s="386"/>
      <c r="T26" s="386"/>
      <c r="U26" s="386"/>
      <c r="V26" s="387"/>
      <c r="W26" s="475"/>
      <c r="X26" s="412"/>
      <c r="Y26" s="413"/>
      <c r="Z26" s="388" t="s">
        <v>168</v>
      </c>
      <c r="AA26" s="443"/>
      <c r="AB26" s="443"/>
      <c r="AC26" s="443"/>
      <c r="AD26" s="443"/>
      <c r="AE26" s="443"/>
      <c r="AF26" s="443"/>
      <c r="AG26" s="444"/>
      <c r="AH26" s="385">
        <v>17</v>
      </c>
      <c r="AI26" s="386"/>
      <c r="AJ26" s="386"/>
      <c r="AK26" s="386"/>
      <c r="AL26" s="387"/>
      <c r="AM26" s="385">
        <v>48484</v>
      </c>
      <c r="AN26" s="386"/>
      <c r="AO26" s="386"/>
      <c r="AP26" s="386"/>
      <c r="AQ26" s="386"/>
      <c r="AR26" s="387"/>
      <c r="AS26" s="385">
        <v>2852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5000</v>
      </c>
      <c r="R27" s="386"/>
      <c r="S27" s="386"/>
      <c r="T27" s="386"/>
      <c r="U27" s="386"/>
      <c r="V27" s="387"/>
      <c r="W27" s="475"/>
      <c r="X27" s="412"/>
      <c r="Y27" s="413"/>
      <c r="Z27" s="388" t="s">
        <v>171</v>
      </c>
      <c r="AA27" s="389"/>
      <c r="AB27" s="389"/>
      <c r="AC27" s="389"/>
      <c r="AD27" s="389"/>
      <c r="AE27" s="389"/>
      <c r="AF27" s="389"/>
      <c r="AG27" s="390"/>
      <c r="AH27" s="385">
        <v>1</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1497195</v>
      </c>
      <c r="BO27" s="467"/>
      <c r="BP27" s="467"/>
      <c r="BQ27" s="467"/>
      <c r="BR27" s="467"/>
      <c r="BS27" s="467"/>
      <c r="BT27" s="467"/>
      <c r="BU27" s="468"/>
      <c r="BV27" s="466">
        <v>1495889</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4460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3689000</v>
      </c>
      <c r="BO28" s="462"/>
      <c r="BP28" s="462"/>
      <c r="BQ28" s="462"/>
      <c r="BR28" s="462"/>
      <c r="BS28" s="462"/>
      <c r="BT28" s="462"/>
      <c r="BU28" s="463"/>
      <c r="BV28" s="461">
        <v>3668908</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18</v>
      </c>
      <c r="M29" s="386"/>
      <c r="N29" s="386"/>
      <c r="O29" s="386"/>
      <c r="P29" s="387"/>
      <c r="Q29" s="385">
        <v>4060</v>
      </c>
      <c r="R29" s="386"/>
      <c r="S29" s="386"/>
      <c r="T29" s="386"/>
      <c r="U29" s="386"/>
      <c r="V29" s="387"/>
      <c r="W29" s="476"/>
      <c r="X29" s="477"/>
      <c r="Y29" s="478"/>
      <c r="Z29" s="388" t="s">
        <v>178</v>
      </c>
      <c r="AA29" s="389"/>
      <c r="AB29" s="389"/>
      <c r="AC29" s="389"/>
      <c r="AD29" s="389"/>
      <c r="AE29" s="389"/>
      <c r="AF29" s="389"/>
      <c r="AG29" s="390"/>
      <c r="AH29" s="385">
        <v>412</v>
      </c>
      <c r="AI29" s="386"/>
      <c r="AJ29" s="386"/>
      <c r="AK29" s="386"/>
      <c r="AL29" s="387"/>
      <c r="AM29" s="385">
        <v>1237878</v>
      </c>
      <c r="AN29" s="386"/>
      <c r="AO29" s="386"/>
      <c r="AP29" s="386"/>
      <c r="AQ29" s="386"/>
      <c r="AR29" s="387"/>
      <c r="AS29" s="385">
        <v>3005</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57</v>
      </c>
      <c r="BO29" s="433"/>
      <c r="BP29" s="433"/>
      <c r="BQ29" s="433"/>
      <c r="BR29" s="433"/>
      <c r="BS29" s="433"/>
      <c r="BT29" s="433"/>
      <c r="BU29" s="434"/>
      <c r="BV29" s="432">
        <v>56</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98.6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6278173</v>
      </c>
      <c r="BO30" s="467"/>
      <c r="BP30" s="467"/>
      <c r="BQ30" s="467"/>
      <c r="BR30" s="467"/>
      <c r="BS30" s="467"/>
      <c r="BT30" s="467"/>
      <c r="BU30" s="468"/>
      <c r="BV30" s="466">
        <v>6448182</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IF('各会計、関係団体の財政状況及び健全化判断比率'!B31="","",'各会計、関係団体の財政状況及び健全化判断比率'!B31)</f>
        <v>下水道事業会計</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IF('各会計、関係団体の財政状況及び健全化判断比率'!B32="","",'各会計、関係団体の財政状況及び健全化判断比率'!B32)</f>
        <v>水上太陽光発電事業特別会計</v>
      </c>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愛知県市町村職員退職手当組合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豊明市土地開発公社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土地取得特別会計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東部知多衛生組合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墓園事業特別会計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愛知中部水道企業団</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愛知県後期高齢者医療広域連合（一般会計）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愛知県後期高齢者医療広域連合（後期高齢者医療特別会計）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愛知県競馬組合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尾三消防組合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4w8+UOwfHHw34iSQEG6GxXkdF0zVEXel3s9MCofIQ5Heln2vHWxWgPjn8sueETv8xO1uZ/LsLlar/J3XpXBZlw==" saltValue="yeBwb2u3b5DxODv0Mgtxp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11203964</v>
      </c>
      <c r="S5" s="690"/>
      <c r="T5" s="690"/>
      <c r="U5" s="690"/>
      <c r="V5" s="690"/>
      <c r="W5" s="690"/>
      <c r="X5" s="690"/>
      <c r="Y5" s="715"/>
      <c r="Z5" s="728">
        <v>38.4</v>
      </c>
      <c r="AA5" s="728"/>
      <c r="AB5" s="728"/>
      <c r="AC5" s="728"/>
      <c r="AD5" s="729">
        <v>10467885</v>
      </c>
      <c r="AE5" s="729"/>
      <c r="AF5" s="729"/>
      <c r="AG5" s="729"/>
      <c r="AH5" s="729"/>
      <c r="AI5" s="729"/>
      <c r="AJ5" s="729"/>
      <c r="AK5" s="729"/>
      <c r="AL5" s="716">
        <v>65.7</v>
      </c>
      <c r="AM5" s="698"/>
      <c r="AN5" s="698"/>
      <c r="AO5" s="717"/>
      <c r="AP5" s="692" t="s">
        <v>217</v>
      </c>
      <c r="AQ5" s="693"/>
      <c r="AR5" s="693"/>
      <c r="AS5" s="693"/>
      <c r="AT5" s="693"/>
      <c r="AU5" s="693"/>
      <c r="AV5" s="693"/>
      <c r="AW5" s="693"/>
      <c r="AX5" s="693"/>
      <c r="AY5" s="693"/>
      <c r="AZ5" s="693"/>
      <c r="BA5" s="693"/>
      <c r="BB5" s="693"/>
      <c r="BC5" s="693"/>
      <c r="BD5" s="693"/>
      <c r="BE5" s="693"/>
      <c r="BF5" s="694"/>
      <c r="BG5" s="634">
        <v>10467885</v>
      </c>
      <c r="BH5" s="635"/>
      <c r="BI5" s="635"/>
      <c r="BJ5" s="635"/>
      <c r="BK5" s="635"/>
      <c r="BL5" s="635"/>
      <c r="BM5" s="635"/>
      <c r="BN5" s="636"/>
      <c r="BO5" s="672">
        <v>93.4</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170359</v>
      </c>
      <c r="S6" s="635"/>
      <c r="T6" s="635"/>
      <c r="U6" s="635"/>
      <c r="V6" s="635"/>
      <c r="W6" s="635"/>
      <c r="X6" s="635"/>
      <c r="Y6" s="636"/>
      <c r="Z6" s="672">
        <v>0.6</v>
      </c>
      <c r="AA6" s="672"/>
      <c r="AB6" s="672"/>
      <c r="AC6" s="672"/>
      <c r="AD6" s="673">
        <v>170359</v>
      </c>
      <c r="AE6" s="673"/>
      <c r="AF6" s="673"/>
      <c r="AG6" s="673"/>
      <c r="AH6" s="673"/>
      <c r="AI6" s="673"/>
      <c r="AJ6" s="673"/>
      <c r="AK6" s="673"/>
      <c r="AL6" s="637">
        <v>1.1000000000000001</v>
      </c>
      <c r="AM6" s="638"/>
      <c r="AN6" s="638"/>
      <c r="AO6" s="674"/>
      <c r="AP6" s="631" t="s">
        <v>222</v>
      </c>
      <c r="AQ6" s="632"/>
      <c r="AR6" s="632"/>
      <c r="AS6" s="632"/>
      <c r="AT6" s="632"/>
      <c r="AU6" s="632"/>
      <c r="AV6" s="632"/>
      <c r="AW6" s="632"/>
      <c r="AX6" s="632"/>
      <c r="AY6" s="632"/>
      <c r="AZ6" s="632"/>
      <c r="BA6" s="632"/>
      <c r="BB6" s="632"/>
      <c r="BC6" s="632"/>
      <c r="BD6" s="632"/>
      <c r="BE6" s="632"/>
      <c r="BF6" s="633"/>
      <c r="BG6" s="634">
        <v>10467885</v>
      </c>
      <c r="BH6" s="635"/>
      <c r="BI6" s="635"/>
      <c r="BJ6" s="635"/>
      <c r="BK6" s="635"/>
      <c r="BL6" s="635"/>
      <c r="BM6" s="635"/>
      <c r="BN6" s="636"/>
      <c r="BO6" s="672">
        <v>93.4</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235032</v>
      </c>
      <c r="CS6" s="635"/>
      <c r="CT6" s="635"/>
      <c r="CU6" s="635"/>
      <c r="CV6" s="635"/>
      <c r="CW6" s="635"/>
      <c r="CX6" s="635"/>
      <c r="CY6" s="636"/>
      <c r="CZ6" s="716">
        <v>0.9</v>
      </c>
      <c r="DA6" s="698"/>
      <c r="DB6" s="698"/>
      <c r="DC6" s="718"/>
      <c r="DD6" s="640">
        <v>803</v>
      </c>
      <c r="DE6" s="635"/>
      <c r="DF6" s="635"/>
      <c r="DG6" s="635"/>
      <c r="DH6" s="635"/>
      <c r="DI6" s="635"/>
      <c r="DJ6" s="635"/>
      <c r="DK6" s="635"/>
      <c r="DL6" s="635"/>
      <c r="DM6" s="635"/>
      <c r="DN6" s="635"/>
      <c r="DO6" s="635"/>
      <c r="DP6" s="636"/>
      <c r="DQ6" s="640">
        <v>235032</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6788</v>
      </c>
      <c r="S7" s="635"/>
      <c r="T7" s="635"/>
      <c r="U7" s="635"/>
      <c r="V7" s="635"/>
      <c r="W7" s="635"/>
      <c r="X7" s="635"/>
      <c r="Y7" s="636"/>
      <c r="Z7" s="672">
        <v>0</v>
      </c>
      <c r="AA7" s="672"/>
      <c r="AB7" s="672"/>
      <c r="AC7" s="672"/>
      <c r="AD7" s="673">
        <v>6788</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4855650</v>
      </c>
      <c r="BH7" s="635"/>
      <c r="BI7" s="635"/>
      <c r="BJ7" s="635"/>
      <c r="BK7" s="635"/>
      <c r="BL7" s="635"/>
      <c r="BM7" s="635"/>
      <c r="BN7" s="636"/>
      <c r="BO7" s="672">
        <v>43.3</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5057661</v>
      </c>
      <c r="CS7" s="635"/>
      <c r="CT7" s="635"/>
      <c r="CU7" s="635"/>
      <c r="CV7" s="635"/>
      <c r="CW7" s="635"/>
      <c r="CX7" s="635"/>
      <c r="CY7" s="636"/>
      <c r="CZ7" s="672">
        <v>18.3</v>
      </c>
      <c r="DA7" s="672"/>
      <c r="DB7" s="672"/>
      <c r="DC7" s="672"/>
      <c r="DD7" s="640">
        <v>621861</v>
      </c>
      <c r="DE7" s="635"/>
      <c r="DF7" s="635"/>
      <c r="DG7" s="635"/>
      <c r="DH7" s="635"/>
      <c r="DI7" s="635"/>
      <c r="DJ7" s="635"/>
      <c r="DK7" s="635"/>
      <c r="DL7" s="635"/>
      <c r="DM7" s="635"/>
      <c r="DN7" s="635"/>
      <c r="DO7" s="635"/>
      <c r="DP7" s="636"/>
      <c r="DQ7" s="640">
        <v>4287870</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139023</v>
      </c>
      <c r="S8" s="635"/>
      <c r="T8" s="635"/>
      <c r="U8" s="635"/>
      <c r="V8" s="635"/>
      <c r="W8" s="635"/>
      <c r="X8" s="635"/>
      <c r="Y8" s="636"/>
      <c r="Z8" s="672">
        <v>0.5</v>
      </c>
      <c r="AA8" s="672"/>
      <c r="AB8" s="672"/>
      <c r="AC8" s="672"/>
      <c r="AD8" s="673">
        <v>139023</v>
      </c>
      <c r="AE8" s="673"/>
      <c r="AF8" s="673"/>
      <c r="AG8" s="673"/>
      <c r="AH8" s="673"/>
      <c r="AI8" s="673"/>
      <c r="AJ8" s="673"/>
      <c r="AK8" s="673"/>
      <c r="AL8" s="637">
        <v>0.9</v>
      </c>
      <c r="AM8" s="638"/>
      <c r="AN8" s="638"/>
      <c r="AO8" s="674"/>
      <c r="AP8" s="631" t="s">
        <v>228</v>
      </c>
      <c r="AQ8" s="632"/>
      <c r="AR8" s="632"/>
      <c r="AS8" s="632"/>
      <c r="AT8" s="632"/>
      <c r="AU8" s="632"/>
      <c r="AV8" s="632"/>
      <c r="AW8" s="632"/>
      <c r="AX8" s="632"/>
      <c r="AY8" s="632"/>
      <c r="AZ8" s="632"/>
      <c r="BA8" s="632"/>
      <c r="BB8" s="632"/>
      <c r="BC8" s="632"/>
      <c r="BD8" s="632"/>
      <c r="BE8" s="632"/>
      <c r="BF8" s="633"/>
      <c r="BG8" s="634">
        <v>113019</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12436247</v>
      </c>
      <c r="CS8" s="635"/>
      <c r="CT8" s="635"/>
      <c r="CU8" s="635"/>
      <c r="CV8" s="635"/>
      <c r="CW8" s="635"/>
      <c r="CX8" s="635"/>
      <c r="CY8" s="636"/>
      <c r="CZ8" s="672">
        <v>45</v>
      </c>
      <c r="DA8" s="672"/>
      <c r="DB8" s="672"/>
      <c r="DC8" s="672"/>
      <c r="DD8" s="640">
        <v>211266</v>
      </c>
      <c r="DE8" s="635"/>
      <c r="DF8" s="635"/>
      <c r="DG8" s="635"/>
      <c r="DH8" s="635"/>
      <c r="DI8" s="635"/>
      <c r="DJ8" s="635"/>
      <c r="DK8" s="635"/>
      <c r="DL8" s="635"/>
      <c r="DM8" s="635"/>
      <c r="DN8" s="635"/>
      <c r="DO8" s="635"/>
      <c r="DP8" s="636"/>
      <c r="DQ8" s="640">
        <v>6757851</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184339</v>
      </c>
      <c r="S9" s="635"/>
      <c r="T9" s="635"/>
      <c r="U9" s="635"/>
      <c r="V9" s="635"/>
      <c r="W9" s="635"/>
      <c r="X9" s="635"/>
      <c r="Y9" s="636"/>
      <c r="Z9" s="672">
        <v>0.6</v>
      </c>
      <c r="AA9" s="672"/>
      <c r="AB9" s="672"/>
      <c r="AC9" s="672"/>
      <c r="AD9" s="673">
        <v>184339</v>
      </c>
      <c r="AE9" s="673"/>
      <c r="AF9" s="673"/>
      <c r="AG9" s="673"/>
      <c r="AH9" s="673"/>
      <c r="AI9" s="673"/>
      <c r="AJ9" s="673"/>
      <c r="AK9" s="673"/>
      <c r="AL9" s="637">
        <v>1.2</v>
      </c>
      <c r="AM9" s="638"/>
      <c r="AN9" s="638"/>
      <c r="AO9" s="674"/>
      <c r="AP9" s="631" t="s">
        <v>231</v>
      </c>
      <c r="AQ9" s="632"/>
      <c r="AR9" s="632"/>
      <c r="AS9" s="632"/>
      <c r="AT9" s="632"/>
      <c r="AU9" s="632"/>
      <c r="AV9" s="632"/>
      <c r="AW9" s="632"/>
      <c r="AX9" s="632"/>
      <c r="AY9" s="632"/>
      <c r="AZ9" s="632"/>
      <c r="BA9" s="632"/>
      <c r="BB9" s="632"/>
      <c r="BC9" s="632"/>
      <c r="BD9" s="632"/>
      <c r="BE9" s="632"/>
      <c r="BF9" s="633"/>
      <c r="BG9" s="634">
        <v>4244801</v>
      </c>
      <c r="BH9" s="635"/>
      <c r="BI9" s="635"/>
      <c r="BJ9" s="635"/>
      <c r="BK9" s="635"/>
      <c r="BL9" s="635"/>
      <c r="BM9" s="635"/>
      <c r="BN9" s="636"/>
      <c r="BO9" s="672">
        <v>37.9</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1957868</v>
      </c>
      <c r="CS9" s="635"/>
      <c r="CT9" s="635"/>
      <c r="CU9" s="635"/>
      <c r="CV9" s="635"/>
      <c r="CW9" s="635"/>
      <c r="CX9" s="635"/>
      <c r="CY9" s="636"/>
      <c r="CZ9" s="672">
        <v>7.1</v>
      </c>
      <c r="DA9" s="672"/>
      <c r="DB9" s="672"/>
      <c r="DC9" s="672"/>
      <c r="DD9" s="640">
        <v>7459</v>
      </c>
      <c r="DE9" s="635"/>
      <c r="DF9" s="635"/>
      <c r="DG9" s="635"/>
      <c r="DH9" s="635"/>
      <c r="DI9" s="635"/>
      <c r="DJ9" s="635"/>
      <c r="DK9" s="635"/>
      <c r="DL9" s="635"/>
      <c r="DM9" s="635"/>
      <c r="DN9" s="635"/>
      <c r="DO9" s="635"/>
      <c r="DP9" s="636"/>
      <c r="DQ9" s="640">
        <v>1713288</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158456</v>
      </c>
      <c r="BH10" s="635"/>
      <c r="BI10" s="635"/>
      <c r="BJ10" s="635"/>
      <c r="BK10" s="635"/>
      <c r="BL10" s="635"/>
      <c r="BM10" s="635"/>
      <c r="BN10" s="636"/>
      <c r="BO10" s="672">
        <v>1.4</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62299</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58142</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1769573</v>
      </c>
      <c r="S11" s="635"/>
      <c r="T11" s="635"/>
      <c r="U11" s="635"/>
      <c r="V11" s="635"/>
      <c r="W11" s="635"/>
      <c r="X11" s="635"/>
      <c r="Y11" s="636"/>
      <c r="Z11" s="637">
        <v>6.1</v>
      </c>
      <c r="AA11" s="638"/>
      <c r="AB11" s="638"/>
      <c r="AC11" s="639"/>
      <c r="AD11" s="640">
        <v>1769573</v>
      </c>
      <c r="AE11" s="635"/>
      <c r="AF11" s="635"/>
      <c r="AG11" s="635"/>
      <c r="AH11" s="635"/>
      <c r="AI11" s="635"/>
      <c r="AJ11" s="635"/>
      <c r="AK11" s="636"/>
      <c r="AL11" s="637">
        <v>11.1</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339374</v>
      </c>
      <c r="BH11" s="635"/>
      <c r="BI11" s="635"/>
      <c r="BJ11" s="635"/>
      <c r="BK11" s="635"/>
      <c r="BL11" s="635"/>
      <c r="BM11" s="635"/>
      <c r="BN11" s="636"/>
      <c r="BO11" s="672">
        <v>3</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308939</v>
      </c>
      <c r="CS11" s="635"/>
      <c r="CT11" s="635"/>
      <c r="CU11" s="635"/>
      <c r="CV11" s="635"/>
      <c r="CW11" s="635"/>
      <c r="CX11" s="635"/>
      <c r="CY11" s="636"/>
      <c r="CZ11" s="672">
        <v>1.1000000000000001</v>
      </c>
      <c r="DA11" s="672"/>
      <c r="DB11" s="672"/>
      <c r="DC11" s="672"/>
      <c r="DD11" s="640">
        <v>186635</v>
      </c>
      <c r="DE11" s="635"/>
      <c r="DF11" s="635"/>
      <c r="DG11" s="635"/>
      <c r="DH11" s="635"/>
      <c r="DI11" s="635"/>
      <c r="DJ11" s="635"/>
      <c r="DK11" s="635"/>
      <c r="DL11" s="635"/>
      <c r="DM11" s="635"/>
      <c r="DN11" s="635"/>
      <c r="DO11" s="635"/>
      <c r="DP11" s="636"/>
      <c r="DQ11" s="640">
        <v>128836</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5014282</v>
      </c>
      <c r="BH12" s="635"/>
      <c r="BI12" s="635"/>
      <c r="BJ12" s="635"/>
      <c r="BK12" s="635"/>
      <c r="BL12" s="635"/>
      <c r="BM12" s="635"/>
      <c r="BN12" s="636"/>
      <c r="BO12" s="672">
        <v>44.8</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230485</v>
      </c>
      <c r="CS12" s="635"/>
      <c r="CT12" s="635"/>
      <c r="CU12" s="635"/>
      <c r="CV12" s="635"/>
      <c r="CW12" s="635"/>
      <c r="CX12" s="635"/>
      <c r="CY12" s="636"/>
      <c r="CZ12" s="672">
        <v>0.8</v>
      </c>
      <c r="DA12" s="672"/>
      <c r="DB12" s="672"/>
      <c r="DC12" s="672"/>
      <c r="DD12" s="640">
        <v>55066</v>
      </c>
      <c r="DE12" s="635"/>
      <c r="DF12" s="635"/>
      <c r="DG12" s="635"/>
      <c r="DH12" s="635"/>
      <c r="DI12" s="635"/>
      <c r="DJ12" s="635"/>
      <c r="DK12" s="635"/>
      <c r="DL12" s="635"/>
      <c r="DM12" s="635"/>
      <c r="DN12" s="635"/>
      <c r="DO12" s="635"/>
      <c r="DP12" s="636"/>
      <c r="DQ12" s="640">
        <v>128946</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2456</v>
      </c>
      <c r="S13" s="635"/>
      <c r="T13" s="635"/>
      <c r="U13" s="635"/>
      <c r="V13" s="635"/>
      <c r="W13" s="635"/>
      <c r="X13" s="635"/>
      <c r="Y13" s="636"/>
      <c r="Z13" s="672">
        <v>0</v>
      </c>
      <c r="AA13" s="672"/>
      <c r="AB13" s="672"/>
      <c r="AC13" s="672"/>
      <c r="AD13" s="673">
        <v>2456</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5007968</v>
      </c>
      <c r="BH13" s="635"/>
      <c r="BI13" s="635"/>
      <c r="BJ13" s="635"/>
      <c r="BK13" s="635"/>
      <c r="BL13" s="635"/>
      <c r="BM13" s="635"/>
      <c r="BN13" s="636"/>
      <c r="BO13" s="672">
        <v>44.7</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2259483</v>
      </c>
      <c r="CS13" s="635"/>
      <c r="CT13" s="635"/>
      <c r="CU13" s="635"/>
      <c r="CV13" s="635"/>
      <c r="CW13" s="635"/>
      <c r="CX13" s="635"/>
      <c r="CY13" s="636"/>
      <c r="CZ13" s="672">
        <v>8.1999999999999993</v>
      </c>
      <c r="DA13" s="672"/>
      <c r="DB13" s="672"/>
      <c r="DC13" s="672"/>
      <c r="DD13" s="640">
        <v>1201160</v>
      </c>
      <c r="DE13" s="635"/>
      <c r="DF13" s="635"/>
      <c r="DG13" s="635"/>
      <c r="DH13" s="635"/>
      <c r="DI13" s="635"/>
      <c r="DJ13" s="635"/>
      <c r="DK13" s="635"/>
      <c r="DL13" s="635"/>
      <c r="DM13" s="635"/>
      <c r="DN13" s="635"/>
      <c r="DO13" s="635"/>
      <c r="DP13" s="636"/>
      <c r="DQ13" s="640">
        <v>1480742</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186677</v>
      </c>
      <c r="BH14" s="635"/>
      <c r="BI14" s="635"/>
      <c r="BJ14" s="635"/>
      <c r="BK14" s="635"/>
      <c r="BL14" s="635"/>
      <c r="BM14" s="635"/>
      <c r="BN14" s="636"/>
      <c r="BO14" s="672">
        <v>1.7</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939007</v>
      </c>
      <c r="CS14" s="635"/>
      <c r="CT14" s="635"/>
      <c r="CU14" s="635"/>
      <c r="CV14" s="635"/>
      <c r="CW14" s="635"/>
      <c r="CX14" s="635"/>
      <c r="CY14" s="636"/>
      <c r="CZ14" s="672">
        <v>3.4</v>
      </c>
      <c r="DA14" s="672"/>
      <c r="DB14" s="672"/>
      <c r="DC14" s="672"/>
      <c r="DD14" s="640">
        <v>10936</v>
      </c>
      <c r="DE14" s="635"/>
      <c r="DF14" s="635"/>
      <c r="DG14" s="635"/>
      <c r="DH14" s="635"/>
      <c r="DI14" s="635"/>
      <c r="DJ14" s="635"/>
      <c r="DK14" s="635"/>
      <c r="DL14" s="635"/>
      <c r="DM14" s="635"/>
      <c r="DN14" s="635"/>
      <c r="DO14" s="635"/>
      <c r="DP14" s="636"/>
      <c r="DQ14" s="640">
        <v>924712</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47880</v>
      </c>
      <c r="S15" s="635"/>
      <c r="T15" s="635"/>
      <c r="U15" s="635"/>
      <c r="V15" s="635"/>
      <c r="W15" s="635"/>
      <c r="X15" s="635"/>
      <c r="Y15" s="636"/>
      <c r="Z15" s="672">
        <v>0.2</v>
      </c>
      <c r="AA15" s="672"/>
      <c r="AB15" s="672"/>
      <c r="AC15" s="672"/>
      <c r="AD15" s="673">
        <v>47880</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411276</v>
      </c>
      <c r="BH15" s="635"/>
      <c r="BI15" s="635"/>
      <c r="BJ15" s="635"/>
      <c r="BK15" s="635"/>
      <c r="BL15" s="635"/>
      <c r="BM15" s="635"/>
      <c r="BN15" s="636"/>
      <c r="BO15" s="672">
        <v>3.7</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2860813</v>
      </c>
      <c r="CS15" s="635"/>
      <c r="CT15" s="635"/>
      <c r="CU15" s="635"/>
      <c r="CV15" s="635"/>
      <c r="CW15" s="635"/>
      <c r="CX15" s="635"/>
      <c r="CY15" s="636"/>
      <c r="CZ15" s="672">
        <v>10.3</v>
      </c>
      <c r="DA15" s="672"/>
      <c r="DB15" s="672"/>
      <c r="DC15" s="672"/>
      <c r="DD15" s="640">
        <v>89443</v>
      </c>
      <c r="DE15" s="635"/>
      <c r="DF15" s="635"/>
      <c r="DG15" s="635"/>
      <c r="DH15" s="635"/>
      <c r="DI15" s="635"/>
      <c r="DJ15" s="635"/>
      <c r="DK15" s="635"/>
      <c r="DL15" s="635"/>
      <c r="DM15" s="635"/>
      <c r="DN15" s="635"/>
      <c r="DO15" s="635"/>
      <c r="DP15" s="636"/>
      <c r="DQ15" s="640">
        <v>2262116</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279375</v>
      </c>
      <c r="S16" s="635"/>
      <c r="T16" s="635"/>
      <c r="U16" s="635"/>
      <c r="V16" s="635"/>
      <c r="W16" s="635"/>
      <c r="X16" s="635"/>
      <c r="Y16" s="636"/>
      <c r="Z16" s="672">
        <v>1</v>
      </c>
      <c r="AA16" s="672"/>
      <c r="AB16" s="672"/>
      <c r="AC16" s="672"/>
      <c r="AD16" s="673">
        <v>279375</v>
      </c>
      <c r="AE16" s="673"/>
      <c r="AF16" s="673"/>
      <c r="AG16" s="673"/>
      <c r="AH16" s="673"/>
      <c r="AI16" s="673"/>
      <c r="AJ16" s="673"/>
      <c r="AK16" s="673"/>
      <c r="AL16" s="637">
        <v>1.8</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416944</v>
      </c>
      <c r="S17" s="635"/>
      <c r="T17" s="635"/>
      <c r="U17" s="635"/>
      <c r="V17" s="635"/>
      <c r="W17" s="635"/>
      <c r="X17" s="635"/>
      <c r="Y17" s="636"/>
      <c r="Z17" s="672">
        <v>1.4</v>
      </c>
      <c r="AA17" s="672"/>
      <c r="AB17" s="672"/>
      <c r="AC17" s="672"/>
      <c r="AD17" s="673">
        <v>416944</v>
      </c>
      <c r="AE17" s="673"/>
      <c r="AF17" s="673"/>
      <c r="AG17" s="673"/>
      <c r="AH17" s="673"/>
      <c r="AI17" s="673"/>
      <c r="AJ17" s="673"/>
      <c r="AK17" s="673"/>
      <c r="AL17" s="637">
        <v>2.6</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1300850</v>
      </c>
      <c r="CS17" s="635"/>
      <c r="CT17" s="635"/>
      <c r="CU17" s="635"/>
      <c r="CV17" s="635"/>
      <c r="CW17" s="635"/>
      <c r="CX17" s="635"/>
      <c r="CY17" s="636"/>
      <c r="CZ17" s="672">
        <v>4.7</v>
      </c>
      <c r="DA17" s="672"/>
      <c r="DB17" s="672"/>
      <c r="DC17" s="672"/>
      <c r="DD17" s="640" t="s">
        <v>122</v>
      </c>
      <c r="DE17" s="635"/>
      <c r="DF17" s="635"/>
      <c r="DG17" s="635"/>
      <c r="DH17" s="635"/>
      <c r="DI17" s="635"/>
      <c r="DJ17" s="635"/>
      <c r="DK17" s="635"/>
      <c r="DL17" s="635"/>
      <c r="DM17" s="635"/>
      <c r="DN17" s="635"/>
      <c r="DO17" s="635"/>
      <c r="DP17" s="636"/>
      <c r="DQ17" s="640">
        <v>1300850</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85345</v>
      </c>
      <c r="S18" s="635"/>
      <c r="T18" s="635"/>
      <c r="U18" s="635"/>
      <c r="V18" s="635"/>
      <c r="W18" s="635"/>
      <c r="X18" s="635"/>
      <c r="Y18" s="636"/>
      <c r="Z18" s="672">
        <v>0.3</v>
      </c>
      <c r="AA18" s="672"/>
      <c r="AB18" s="672"/>
      <c r="AC18" s="672"/>
      <c r="AD18" s="673">
        <v>85345</v>
      </c>
      <c r="AE18" s="673"/>
      <c r="AF18" s="673"/>
      <c r="AG18" s="673"/>
      <c r="AH18" s="673"/>
      <c r="AI18" s="673"/>
      <c r="AJ18" s="673"/>
      <c r="AK18" s="673"/>
      <c r="AL18" s="637">
        <v>0.5</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325781</v>
      </c>
      <c r="S19" s="635"/>
      <c r="T19" s="635"/>
      <c r="U19" s="635"/>
      <c r="V19" s="635"/>
      <c r="W19" s="635"/>
      <c r="X19" s="635"/>
      <c r="Y19" s="636"/>
      <c r="Z19" s="672">
        <v>1.1000000000000001</v>
      </c>
      <c r="AA19" s="672"/>
      <c r="AB19" s="672"/>
      <c r="AC19" s="672"/>
      <c r="AD19" s="673">
        <v>325781</v>
      </c>
      <c r="AE19" s="673"/>
      <c r="AF19" s="673"/>
      <c r="AG19" s="673"/>
      <c r="AH19" s="673"/>
      <c r="AI19" s="673"/>
      <c r="AJ19" s="673"/>
      <c r="AK19" s="673"/>
      <c r="AL19" s="637">
        <v>2</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736079</v>
      </c>
      <c r="BH19" s="635"/>
      <c r="BI19" s="635"/>
      <c r="BJ19" s="635"/>
      <c r="BK19" s="635"/>
      <c r="BL19" s="635"/>
      <c r="BM19" s="635"/>
      <c r="BN19" s="636"/>
      <c r="BO19" s="672">
        <v>6.6</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5818</v>
      </c>
      <c r="S20" s="635"/>
      <c r="T20" s="635"/>
      <c r="U20" s="635"/>
      <c r="V20" s="635"/>
      <c r="W20" s="635"/>
      <c r="X20" s="635"/>
      <c r="Y20" s="636"/>
      <c r="Z20" s="672">
        <v>0</v>
      </c>
      <c r="AA20" s="672"/>
      <c r="AB20" s="672"/>
      <c r="AC20" s="672"/>
      <c r="AD20" s="673">
        <v>5818</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736079</v>
      </c>
      <c r="BH20" s="635"/>
      <c r="BI20" s="635"/>
      <c r="BJ20" s="635"/>
      <c r="BK20" s="635"/>
      <c r="BL20" s="635"/>
      <c r="BM20" s="635"/>
      <c r="BN20" s="636"/>
      <c r="BO20" s="672">
        <v>6.6</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27648684</v>
      </c>
      <c r="CS20" s="635"/>
      <c r="CT20" s="635"/>
      <c r="CU20" s="635"/>
      <c r="CV20" s="635"/>
      <c r="CW20" s="635"/>
      <c r="CX20" s="635"/>
      <c r="CY20" s="636"/>
      <c r="CZ20" s="672">
        <v>100</v>
      </c>
      <c r="DA20" s="672"/>
      <c r="DB20" s="672"/>
      <c r="DC20" s="672"/>
      <c r="DD20" s="640">
        <v>2384629</v>
      </c>
      <c r="DE20" s="635"/>
      <c r="DF20" s="635"/>
      <c r="DG20" s="635"/>
      <c r="DH20" s="635"/>
      <c r="DI20" s="635"/>
      <c r="DJ20" s="635"/>
      <c r="DK20" s="635"/>
      <c r="DL20" s="635"/>
      <c r="DM20" s="635"/>
      <c r="DN20" s="635"/>
      <c r="DO20" s="635"/>
      <c r="DP20" s="636"/>
      <c r="DQ20" s="640">
        <v>19278385</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2462330</v>
      </c>
      <c r="S21" s="635"/>
      <c r="T21" s="635"/>
      <c r="U21" s="635"/>
      <c r="V21" s="635"/>
      <c r="W21" s="635"/>
      <c r="X21" s="635"/>
      <c r="Y21" s="636"/>
      <c r="Z21" s="672">
        <v>8.4</v>
      </c>
      <c r="AA21" s="672"/>
      <c r="AB21" s="672"/>
      <c r="AC21" s="672"/>
      <c r="AD21" s="673">
        <v>2258367</v>
      </c>
      <c r="AE21" s="673"/>
      <c r="AF21" s="673"/>
      <c r="AG21" s="673"/>
      <c r="AH21" s="673"/>
      <c r="AI21" s="673"/>
      <c r="AJ21" s="673"/>
      <c r="AK21" s="673"/>
      <c r="AL21" s="637">
        <v>14.2</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2258367</v>
      </c>
      <c r="S22" s="635"/>
      <c r="T22" s="635"/>
      <c r="U22" s="635"/>
      <c r="V22" s="635"/>
      <c r="W22" s="635"/>
      <c r="X22" s="635"/>
      <c r="Y22" s="636"/>
      <c r="Z22" s="672">
        <v>7.7</v>
      </c>
      <c r="AA22" s="672"/>
      <c r="AB22" s="672"/>
      <c r="AC22" s="672"/>
      <c r="AD22" s="673">
        <v>2258367</v>
      </c>
      <c r="AE22" s="673"/>
      <c r="AF22" s="673"/>
      <c r="AG22" s="673"/>
      <c r="AH22" s="673"/>
      <c r="AI22" s="673"/>
      <c r="AJ22" s="673"/>
      <c r="AK22" s="673"/>
      <c r="AL22" s="637">
        <v>14.2</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203963</v>
      </c>
      <c r="S23" s="635"/>
      <c r="T23" s="635"/>
      <c r="U23" s="635"/>
      <c r="V23" s="635"/>
      <c r="W23" s="635"/>
      <c r="X23" s="635"/>
      <c r="Y23" s="636"/>
      <c r="Z23" s="672">
        <v>0.7</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736079</v>
      </c>
      <c r="BH23" s="635"/>
      <c r="BI23" s="635"/>
      <c r="BJ23" s="635"/>
      <c r="BK23" s="635"/>
      <c r="BL23" s="635"/>
      <c r="BM23" s="635"/>
      <c r="BN23" s="636"/>
      <c r="BO23" s="672">
        <v>6.6</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13874531</v>
      </c>
      <c r="CS24" s="690"/>
      <c r="CT24" s="690"/>
      <c r="CU24" s="690"/>
      <c r="CV24" s="690"/>
      <c r="CW24" s="690"/>
      <c r="CX24" s="690"/>
      <c r="CY24" s="715"/>
      <c r="CZ24" s="716">
        <v>50.2</v>
      </c>
      <c r="DA24" s="698"/>
      <c r="DB24" s="698"/>
      <c r="DC24" s="718"/>
      <c r="DD24" s="714">
        <v>8815499</v>
      </c>
      <c r="DE24" s="690"/>
      <c r="DF24" s="690"/>
      <c r="DG24" s="690"/>
      <c r="DH24" s="690"/>
      <c r="DI24" s="690"/>
      <c r="DJ24" s="690"/>
      <c r="DK24" s="715"/>
      <c r="DL24" s="714">
        <v>7917637</v>
      </c>
      <c r="DM24" s="690"/>
      <c r="DN24" s="690"/>
      <c r="DO24" s="690"/>
      <c r="DP24" s="690"/>
      <c r="DQ24" s="690"/>
      <c r="DR24" s="690"/>
      <c r="DS24" s="690"/>
      <c r="DT24" s="690"/>
      <c r="DU24" s="690"/>
      <c r="DV24" s="715"/>
      <c r="DW24" s="716">
        <v>49.7</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16683031</v>
      </c>
      <c r="S25" s="635"/>
      <c r="T25" s="635"/>
      <c r="U25" s="635"/>
      <c r="V25" s="635"/>
      <c r="W25" s="635"/>
      <c r="X25" s="635"/>
      <c r="Y25" s="636"/>
      <c r="Z25" s="672">
        <v>57.1</v>
      </c>
      <c r="AA25" s="672"/>
      <c r="AB25" s="672"/>
      <c r="AC25" s="672"/>
      <c r="AD25" s="673">
        <v>15742989</v>
      </c>
      <c r="AE25" s="673"/>
      <c r="AF25" s="673"/>
      <c r="AG25" s="673"/>
      <c r="AH25" s="673"/>
      <c r="AI25" s="673"/>
      <c r="AJ25" s="673"/>
      <c r="AK25" s="673"/>
      <c r="AL25" s="637">
        <v>98.9</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4811665</v>
      </c>
      <c r="CS25" s="647"/>
      <c r="CT25" s="647"/>
      <c r="CU25" s="647"/>
      <c r="CV25" s="647"/>
      <c r="CW25" s="647"/>
      <c r="CX25" s="647"/>
      <c r="CY25" s="648"/>
      <c r="CZ25" s="637">
        <v>17.399999999999999</v>
      </c>
      <c r="DA25" s="649"/>
      <c r="DB25" s="649"/>
      <c r="DC25" s="650"/>
      <c r="DD25" s="640">
        <v>4403134</v>
      </c>
      <c r="DE25" s="647"/>
      <c r="DF25" s="647"/>
      <c r="DG25" s="647"/>
      <c r="DH25" s="647"/>
      <c r="DI25" s="647"/>
      <c r="DJ25" s="647"/>
      <c r="DK25" s="648"/>
      <c r="DL25" s="640">
        <v>4350564</v>
      </c>
      <c r="DM25" s="647"/>
      <c r="DN25" s="647"/>
      <c r="DO25" s="647"/>
      <c r="DP25" s="647"/>
      <c r="DQ25" s="647"/>
      <c r="DR25" s="647"/>
      <c r="DS25" s="647"/>
      <c r="DT25" s="647"/>
      <c r="DU25" s="647"/>
      <c r="DV25" s="648"/>
      <c r="DW25" s="637">
        <v>27.3</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7494</v>
      </c>
      <c r="S26" s="635"/>
      <c r="T26" s="635"/>
      <c r="U26" s="635"/>
      <c r="V26" s="635"/>
      <c r="W26" s="635"/>
      <c r="X26" s="635"/>
      <c r="Y26" s="636"/>
      <c r="Z26" s="672">
        <v>0</v>
      </c>
      <c r="AA26" s="672"/>
      <c r="AB26" s="672"/>
      <c r="AC26" s="672"/>
      <c r="AD26" s="673">
        <v>7494</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2384290</v>
      </c>
      <c r="CS26" s="635"/>
      <c r="CT26" s="635"/>
      <c r="CU26" s="635"/>
      <c r="CV26" s="635"/>
      <c r="CW26" s="635"/>
      <c r="CX26" s="635"/>
      <c r="CY26" s="636"/>
      <c r="CZ26" s="637">
        <v>8.6</v>
      </c>
      <c r="DA26" s="649"/>
      <c r="DB26" s="649"/>
      <c r="DC26" s="650"/>
      <c r="DD26" s="640">
        <v>2160181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111898</v>
      </c>
      <c r="S27" s="635"/>
      <c r="T27" s="635"/>
      <c r="U27" s="635"/>
      <c r="V27" s="635"/>
      <c r="W27" s="635"/>
      <c r="X27" s="635"/>
      <c r="Y27" s="636"/>
      <c r="Z27" s="672">
        <v>0.4</v>
      </c>
      <c r="AA27" s="672"/>
      <c r="AB27" s="672"/>
      <c r="AC27" s="672"/>
      <c r="AD27" s="673">
        <v>2127</v>
      </c>
      <c r="AE27" s="673"/>
      <c r="AF27" s="673"/>
      <c r="AG27" s="673"/>
      <c r="AH27" s="673"/>
      <c r="AI27" s="673"/>
      <c r="AJ27" s="673"/>
      <c r="AK27" s="673"/>
      <c r="AL27" s="637">
        <v>0</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11203964</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7762016</v>
      </c>
      <c r="CS27" s="647"/>
      <c r="CT27" s="647"/>
      <c r="CU27" s="647"/>
      <c r="CV27" s="647"/>
      <c r="CW27" s="647"/>
      <c r="CX27" s="647"/>
      <c r="CY27" s="648"/>
      <c r="CZ27" s="637">
        <v>28.1</v>
      </c>
      <c r="DA27" s="649"/>
      <c r="DB27" s="649"/>
      <c r="DC27" s="650"/>
      <c r="DD27" s="640">
        <v>3111515</v>
      </c>
      <c r="DE27" s="647"/>
      <c r="DF27" s="647"/>
      <c r="DG27" s="647"/>
      <c r="DH27" s="647"/>
      <c r="DI27" s="647"/>
      <c r="DJ27" s="647"/>
      <c r="DK27" s="648"/>
      <c r="DL27" s="640">
        <v>2266223</v>
      </c>
      <c r="DM27" s="647"/>
      <c r="DN27" s="647"/>
      <c r="DO27" s="647"/>
      <c r="DP27" s="647"/>
      <c r="DQ27" s="647"/>
      <c r="DR27" s="647"/>
      <c r="DS27" s="647"/>
      <c r="DT27" s="647"/>
      <c r="DU27" s="647"/>
      <c r="DV27" s="648"/>
      <c r="DW27" s="637">
        <v>14.2</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182187</v>
      </c>
      <c r="S28" s="635"/>
      <c r="T28" s="635"/>
      <c r="U28" s="635"/>
      <c r="V28" s="635"/>
      <c r="W28" s="635"/>
      <c r="X28" s="635"/>
      <c r="Y28" s="636"/>
      <c r="Z28" s="672">
        <v>0.6</v>
      </c>
      <c r="AA28" s="672"/>
      <c r="AB28" s="672"/>
      <c r="AC28" s="672"/>
      <c r="AD28" s="673">
        <v>31326</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1300850</v>
      </c>
      <c r="CS28" s="635"/>
      <c r="CT28" s="635"/>
      <c r="CU28" s="635"/>
      <c r="CV28" s="635"/>
      <c r="CW28" s="635"/>
      <c r="CX28" s="635"/>
      <c r="CY28" s="636"/>
      <c r="CZ28" s="637">
        <v>4.7</v>
      </c>
      <c r="DA28" s="649"/>
      <c r="DB28" s="649"/>
      <c r="DC28" s="650"/>
      <c r="DD28" s="640">
        <v>1300850</v>
      </c>
      <c r="DE28" s="635"/>
      <c r="DF28" s="635"/>
      <c r="DG28" s="635"/>
      <c r="DH28" s="635"/>
      <c r="DI28" s="635"/>
      <c r="DJ28" s="635"/>
      <c r="DK28" s="636"/>
      <c r="DL28" s="640">
        <v>1300850</v>
      </c>
      <c r="DM28" s="635"/>
      <c r="DN28" s="635"/>
      <c r="DO28" s="635"/>
      <c r="DP28" s="635"/>
      <c r="DQ28" s="635"/>
      <c r="DR28" s="635"/>
      <c r="DS28" s="635"/>
      <c r="DT28" s="635"/>
      <c r="DU28" s="635"/>
      <c r="DV28" s="636"/>
      <c r="DW28" s="637">
        <v>8.1999999999999993</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39638</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1300850</v>
      </c>
      <c r="CS29" s="647"/>
      <c r="CT29" s="647"/>
      <c r="CU29" s="647"/>
      <c r="CV29" s="647"/>
      <c r="CW29" s="647"/>
      <c r="CX29" s="647"/>
      <c r="CY29" s="648"/>
      <c r="CZ29" s="637">
        <v>4.7</v>
      </c>
      <c r="DA29" s="649"/>
      <c r="DB29" s="649"/>
      <c r="DC29" s="650"/>
      <c r="DD29" s="640">
        <v>1300850</v>
      </c>
      <c r="DE29" s="647"/>
      <c r="DF29" s="647"/>
      <c r="DG29" s="647"/>
      <c r="DH29" s="647"/>
      <c r="DI29" s="647"/>
      <c r="DJ29" s="647"/>
      <c r="DK29" s="648"/>
      <c r="DL29" s="640">
        <v>1300850</v>
      </c>
      <c r="DM29" s="647"/>
      <c r="DN29" s="647"/>
      <c r="DO29" s="647"/>
      <c r="DP29" s="647"/>
      <c r="DQ29" s="647"/>
      <c r="DR29" s="647"/>
      <c r="DS29" s="647"/>
      <c r="DT29" s="647"/>
      <c r="DU29" s="647"/>
      <c r="DV29" s="648"/>
      <c r="DW29" s="637">
        <v>8.1999999999999993</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5229996</v>
      </c>
      <c r="S30" s="635"/>
      <c r="T30" s="635"/>
      <c r="U30" s="635"/>
      <c r="V30" s="635"/>
      <c r="W30" s="635"/>
      <c r="X30" s="635"/>
      <c r="Y30" s="636"/>
      <c r="Z30" s="672">
        <v>17.899999999999999</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1258589</v>
      </c>
      <c r="CS30" s="635"/>
      <c r="CT30" s="635"/>
      <c r="CU30" s="635"/>
      <c r="CV30" s="635"/>
      <c r="CW30" s="635"/>
      <c r="CX30" s="635"/>
      <c r="CY30" s="636"/>
      <c r="CZ30" s="637">
        <v>4.5999999999999996</v>
      </c>
      <c r="DA30" s="649"/>
      <c r="DB30" s="649"/>
      <c r="DC30" s="650"/>
      <c r="DD30" s="640">
        <v>1258589</v>
      </c>
      <c r="DE30" s="635"/>
      <c r="DF30" s="635"/>
      <c r="DG30" s="635"/>
      <c r="DH30" s="635"/>
      <c r="DI30" s="635"/>
      <c r="DJ30" s="635"/>
      <c r="DK30" s="636"/>
      <c r="DL30" s="640">
        <v>1258589</v>
      </c>
      <c r="DM30" s="635"/>
      <c r="DN30" s="635"/>
      <c r="DO30" s="635"/>
      <c r="DP30" s="635"/>
      <c r="DQ30" s="635"/>
      <c r="DR30" s="635"/>
      <c r="DS30" s="635"/>
      <c r="DT30" s="635"/>
      <c r="DU30" s="635"/>
      <c r="DV30" s="636"/>
      <c r="DW30" s="637">
        <v>7.9</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99.6</v>
      </c>
      <c r="BH31" s="697"/>
      <c r="BI31" s="697"/>
      <c r="BJ31" s="697"/>
      <c r="BK31" s="697"/>
      <c r="BL31" s="697"/>
      <c r="BM31" s="698">
        <v>99.2</v>
      </c>
      <c r="BN31" s="697"/>
      <c r="BO31" s="697"/>
      <c r="BP31" s="697"/>
      <c r="BQ31" s="699"/>
      <c r="BR31" s="696">
        <v>99.5</v>
      </c>
      <c r="BS31" s="697"/>
      <c r="BT31" s="697"/>
      <c r="BU31" s="697"/>
      <c r="BV31" s="697"/>
      <c r="BW31" s="697"/>
      <c r="BX31" s="698">
        <v>98.9</v>
      </c>
      <c r="BY31" s="697"/>
      <c r="BZ31" s="697"/>
      <c r="CA31" s="697"/>
      <c r="CB31" s="699"/>
      <c r="CD31" s="655"/>
      <c r="CE31" s="656"/>
      <c r="CF31" s="631" t="s">
        <v>301</v>
      </c>
      <c r="CG31" s="632"/>
      <c r="CH31" s="632"/>
      <c r="CI31" s="632"/>
      <c r="CJ31" s="632"/>
      <c r="CK31" s="632"/>
      <c r="CL31" s="632"/>
      <c r="CM31" s="632"/>
      <c r="CN31" s="632"/>
      <c r="CO31" s="632"/>
      <c r="CP31" s="632"/>
      <c r="CQ31" s="633"/>
      <c r="CR31" s="634">
        <v>42261</v>
      </c>
      <c r="CS31" s="647"/>
      <c r="CT31" s="647"/>
      <c r="CU31" s="647"/>
      <c r="CV31" s="647"/>
      <c r="CW31" s="647"/>
      <c r="CX31" s="647"/>
      <c r="CY31" s="648"/>
      <c r="CZ31" s="637">
        <v>0.2</v>
      </c>
      <c r="DA31" s="649"/>
      <c r="DB31" s="649"/>
      <c r="DC31" s="650"/>
      <c r="DD31" s="640">
        <v>42261</v>
      </c>
      <c r="DE31" s="647"/>
      <c r="DF31" s="647"/>
      <c r="DG31" s="647"/>
      <c r="DH31" s="647"/>
      <c r="DI31" s="647"/>
      <c r="DJ31" s="647"/>
      <c r="DK31" s="648"/>
      <c r="DL31" s="640">
        <v>42261</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2041308</v>
      </c>
      <c r="S32" s="635"/>
      <c r="T32" s="635"/>
      <c r="U32" s="635"/>
      <c r="V32" s="635"/>
      <c r="W32" s="635"/>
      <c r="X32" s="635"/>
      <c r="Y32" s="636"/>
      <c r="Z32" s="672">
        <v>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99.6</v>
      </c>
      <c r="BH32" s="647"/>
      <c r="BI32" s="647"/>
      <c r="BJ32" s="647"/>
      <c r="BK32" s="647"/>
      <c r="BL32" s="647"/>
      <c r="BM32" s="638">
        <v>99.1</v>
      </c>
      <c r="BN32" s="647"/>
      <c r="BO32" s="647"/>
      <c r="BP32" s="647"/>
      <c r="BQ32" s="670"/>
      <c r="BR32" s="700">
        <v>99.3</v>
      </c>
      <c r="BS32" s="647"/>
      <c r="BT32" s="647"/>
      <c r="BU32" s="647"/>
      <c r="BV32" s="647"/>
      <c r="BW32" s="647"/>
      <c r="BX32" s="638">
        <v>98.6</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146368</v>
      </c>
      <c r="S33" s="635"/>
      <c r="T33" s="635"/>
      <c r="U33" s="635"/>
      <c r="V33" s="635"/>
      <c r="W33" s="635"/>
      <c r="X33" s="635"/>
      <c r="Y33" s="636"/>
      <c r="Z33" s="672">
        <v>0.5</v>
      </c>
      <c r="AA33" s="672"/>
      <c r="AB33" s="672"/>
      <c r="AC33" s="672"/>
      <c r="AD33" s="673">
        <v>134165</v>
      </c>
      <c r="AE33" s="673"/>
      <c r="AF33" s="673"/>
      <c r="AG33" s="673"/>
      <c r="AH33" s="673"/>
      <c r="AI33" s="673"/>
      <c r="AJ33" s="673"/>
      <c r="AK33" s="673"/>
      <c r="AL33" s="637">
        <v>0.8</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99.6</v>
      </c>
      <c r="BH33" s="619"/>
      <c r="BI33" s="619"/>
      <c r="BJ33" s="619"/>
      <c r="BK33" s="619"/>
      <c r="BL33" s="619"/>
      <c r="BM33" s="665">
        <v>99.2</v>
      </c>
      <c r="BN33" s="619"/>
      <c r="BO33" s="619"/>
      <c r="BP33" s="619"/>
      <c r="BQ33" s="682"/>
      <c r="BR33" s="695">
        <v>99.6</v>
      </c>
      <c r="BS33" s="619"/>
      <c r="BT33" s="619"/>
      <c r="BU33" s="619"/>
      <c r="BV33" s="619"/>
      <c r="BW33" s="619"/>
      <c r="BX33" s="665">
        <v>99.2</v>
      </c>
      <c r="BY33" s="619"/>
      <c r="BZ33" s="619"/>
      <c r="CA33" s="619"/>
      <c r="CB33" s="682"/>
      <c r="CD33" s="631" t="s">
        <v>308</v>
      </c>
      <c r="CE33" s="632"/>
      <c r="CF33" s="632"/>
      <c r="CG33" s="632"/>
      <c r="CH33" s="632"/>
      <c r="CI33" s="632"/>
      <c r="CJ33" s="632"/>
      <c r="CK33" s="632"/>
      <c r="CL33" s="632"/>
      <c r="CM33" s="632"/>
      <c r="CN33" s="632"/>
      <c r="CO33" s="632"/>
      <c r="CP33" s="632"/>
      <c r="CQ33" s="633"/>
      <c r="CR33" s="634">
        <v>11389524</v>
      </c>
      <c r="CS33" s="647"/>
      <c r="CT33" s="647"/>
      <c r="CU33" s="647"/>
      <c r="CV33" s="647"/>
      <c r="CW33" s="647"/>
      <c r="CX33" s="647"/>
      <c r="CY33" s="648"/>
      <c r="CZ33" s="637">
        <v>41.2</v>
      </c>
      <c r="DA33" s="649"/>
      <c r="DB33" s="649"/>
      <c r="DC33" s="650"/>
      <c r="DD33" s="640">
        <v>9732866</v>
      </c>
      <c r="DE33" s="647"/>
      <c r="DF33" s="647"/>
      <c r="DG33" s="647"/>
      <c r="DH33" s="647"/>
      <c r="DI33" s="647"/>
      <c r="DJ33" s="647"/>
      <c r="DK33" s="648"/>
      <c r="DL33" s="640">
        <v>6572444</v>
      </c>
      <c r="DM33" s="647"/>
      <c r="DN33" s="647"/>
      <c r="DO33" s="647"/>
      <c r="DP33" s="647"/>
      <c r="DQ33" s="647"/>
      <c r="DR33" s="647"/>
      <c r="DS33" s="647"/>
      <c r="DT33" s="647"/>
      <c r="DU33" s="647"/>
      <c r="DV33" s="648"/>
      <c r="DW33" s="637">
        <v>41.3</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293806</v>
      </c>
      <c r="S34" s="635"/>
      <c r="T34" s="635"/>
      <c r="U34" s="635"/>
      <c r="V34" s="635"/>
      <c r="W34" s="635"/>
      <c r="X34" s="635"/>
      <c r="Y34" s="636"/>
      <c r="Z34" s="672">
        <v>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3940429</v>
      </c>
      <c r="CS34" s="635"/>
      <c r="CT34" s="635"/>
      <c r="CU34" s="635"/>
      <c r="CV34" s="635"/>
      <c r="CW34" s="635"/>
      <c r="CX34" s="635"/>
      <c r="CY34" s="636"/>
      <c r="CZ34" s="637">
        <v>14.3</v>
      </c>
      <c r="DA34" s="649"/>
      <c r="DB34" s="649"/>
      <c r="DC34" s="650"/>
      <c r="DD34" s="640">
        <v>3022093</v>
      </c>
      <c r="DE34" s="635"/>
      <c r="DF34" s="635"/>
      <c r="DG34" s="635"/>
      <c r="DH34" s="635"/>
      <c r="DI34" s="635"/>
      <c r="DJ34" s="635"/>
      <c r="DK34" s="636"/>
      <c r="DL34" s="640">
        <v>2538836</v>
      </c>
      <c r="DM34" s="635"/>
      <c r="DN34" s="635"/>
      <c r="DO34" s="635"/>
      <c r="DP34" s="635"/>
      <c r="DQ34" s="635"/>
      <c r="DR34" s="635"/>
      <c r="DS34" s="635"/>
      <c r="DT34" s="635"/>
      <c r="DU34" s="635"/>
      <c r="DV34" s="636"/>
      <c r="DW34" s="637">
        <v>15.9</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1971390</v>
      </c>
      <c r="S35" s="635"/>
      <c r="T35" s="635"/>
      <c r="U35" s="635"/>
      <c r="V35" s="635"/>
      <c r="W35" s="635"/>
      <c r="X35" s="635"/>
      <c r="Y35" s="636"/>
      <c r="Z35" s="672">
        <v>6.8</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227711</v>
      </c>
      <c r="CS35" s="647"/>
      <c r="CT35" s="647"/>
      <c r="CU35" s="647"/>
      <c r="CV35" s="647"/>
      <c r="CW35" s="647"/>
      <c r="CX35" s="647"/>
      <c r="CY35" s="648"/>
      <c r="CZ35" s="637">
        <v>0.8</v>
      </c>
      <c r="DA35" s="649"/>
      <c r="DB35" s="649"/>
      <c r="DC35" s="650"/>
      <c r="DD35" s="640">
        <v>220607</v>
      </c>
      <c r="DE35" s="647"/>
      <c r="DF35" s="647"/>
      <c r="DG35" s="647"/>
      <c r="DH35" s="647"/>
      <c r="DI35" s="647"/>
      <c r="DJ35" s="647"/>
      <c r="DK35" s="648"/>
      <c r="DL35" s="640">
        <v>212389</v>
      </c>
      <c r="DM35" s="647"/>
      <c r="DN35" s="647"/>
      <c r="DO35" s="647"/>
      <c r="DP35" s="647"/>
      <c r="DQ35" s="647"/>
      <c r="DR35" s="647"/>
      <c r="DS35" s="647"/>
      <c r="DT35" s="647"/>
      <c r="DU35" s="647"/>
      <c r="DV35" s="648"/>
      <c r="DW35" s="637">
        <v>1.3</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1175022</v>
      </c>
      <c r="S36" s="635"/>
      <c r="T36" s="635"/>
      <c r="U36" s="635"/>
      <c r="V36" s="635"/>
      <c r="W36" s="635"/>
      <c r="X36" s="635"/>
      <c r="Y36" s="636"/>
      <c r="Z36" s="672">
        <v>4</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2866736</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41764</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2959228</v>
      </c>
      <c r="CS36" s="635"/>
      <c r="CT36" s="635"/>
      <c r="CU36" s="635"/>
      <c r="CV36" s="635"/>
      <c r="CW36" s="635"/>
      <c r="CX36" s="635"/>
      <c r="CY36" s="636"/>
      <c r="CZ36" s="637">
        <v>10.7</v>
      </c>
      <c r="DA36" s="649"/>
      <c r="DB36" s="649"/>
      <c r="DC36" s="650"/>
      <c r="DD36" s="640">
        <v>2771601</v>
      </c>
      <c r="DE36" s="635"/>
      <c r="DF36" s="635"/>
      <c r="DG36" s="635"/>
      <c r="DH36" s="635"/>
      <c r="DI36" s="635"/>
      <c r="DJ36" s="635"/>
      <c r="DK36" s="636"/>
      <c r="DL36" s="640">
        <v>2062539</v>
      </c>
      <c r="DM36" s="635"/>
      <c r="DN36" s="635"/>
      <c r="DO36" s="635"/>
      <c r="DP36" s="635"/>
      <c r="DQ36" s="635"/>
      <c r="DR36" s="635"/>
      <c r="DS36" s="635"/>
      <c r="DT36" s="635"/>
      <c r="DU36" s="635"/>
      <c r="DV36" s="636"/>
      <c r="DW36" s="637">
        <v>13</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805461</v>
      </c>
      <c r="S37" s="635"/>
      <c r="T37" s="635"/>
      <c r="U37" s="635"/>
      <c r="V37" s="635"/>
      <c r="W37" s="635"/>
      <c r="X37" s="635"/>
      <c r="Y37" s="636"/>
      <c r="Z37" s="672">
        <v>2.8</v>
      </c>
      <c r="AA37" s="672"/>
      <c r="AB37" s="672"/>
      <c r="AC37" s="672"/>
      <c r="AD37" s="673">
        <v>4186</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585086</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4909</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1545828</v>
      </c>
      <c r="CS37" s="647"/>
      <c r="CT37" s="647"/>
      <c r="CU37" s="647"/>
      <c r="CV37" s="647"/>
      <c r="CW37" s="647"/>
      <c r="CX37" s="647"/>
      <c r="CY37" s="648"/>
      <c r="CZ37" s="637">
        <v>5.6</v>
      </c>
      <c r="DA37" s="649"/>
      <c r="DB37" s="649"/>
      <c r="DC37" s="650"/>
      <c r="DD37" s="640">
        <v>1545828</v>
      </c>
      <c r="DE37" s="647"/>
      <c r="DF37" s="647"/>
      <c r="DG37" s="647"/>
      <c r="DH37" s="647"/>
      <c r="DI37" s="647"/>
      <c r="DJ37" s="647"/>
      <c r="DK37" s="648"/>
      <c r="DL37" s="640">
        <v>1543730</v>
      </c>
      <c r="DM37" s="647"/>
      <c r="DN37" s="647"/>
      <c r="DO37" s="647"/>
      <c r="DP37" s="647"/>
      <c r="DQ37" s="647"/>
      <c r="DR37" s="647"/>
      <c r="DS37" s="647"/>
      <c r="DT37" s="647"/>
      <c r="DU37" s="647"/>
      <c r="DV37" s="648"/>
      <c r="DW37" s="637">
        <v>9.6999999999999993</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509700</v>
      </c>
      <c r="S38" s="635"/>
      <c r="T38" s="635"/>
      <c r="U38" s="635"/>
      <c r="V38" s="635"/>
      <c r="W38" s="635"/>
      <c r="X38" s="635"/>
      <c r="Y38" s="636"/>
      <c r="Z38" s="672">
        <v>1.7</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3818</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6901</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2277832</v>
      </c>
      <c r="CS38" s="635"/>
      <c r="CT38" s="635"/>
      <c r="CU38" s="635"/>
      <c r="CV38" s="635"/>
      <c r="CW38" s="635"/>
      <c r="CX38" s="635"/>
      <c r="CY38" s="636"/>
      <c r="CZ38" s="637">
        <v>8.1999999999999993</v>
      </c>
      <c r="DA38" s="649"/>
      <c r="DB38" s="649"/>
      <c r="DC38" s="650"/>
      <c r="DD38" s="640">
        <v>1816561</v>
      </c>
      <c r="DE38" s="635"/>
      <c r="DF38" s="635"/>
      <c r="DG38" s="635"/>
      <c r="DH38" s="635"/>
      <c r="DI38" s="635"/>
      <c r="DJ38" s="635"/>
      <c r="DK38" s="636"/>
      <c r="DL38" s="640">
        <v>1758680</v>
      </c>
      <c r="DM38" s="635"/>
      <c r="DN38" s="635"/>
      <c r="DO38" s="635"/>
      <c r="DP38" s="635"/>
      <c r="DQ38" s="635"/>
      <c r="DR38" s="635"/>
      <c r="DS38" s="635"/>
      <c r="DT38" s="635"/>
      <c r="DU38" s="635"/>
      <c r="DV38" s="636"/>
      <c r="DW38" s="637">
        <v>11</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9986</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1792224</v>
      </c>
      <c r="CS39" s="647"/>
      <c r="CT39" s="647"/>
      <c r="CU39" s="647"/>
      <c r="CV39" s="647"/>
      <c r="CW39" s="647"/>
      <c r="CX39" s="647"/>
      <c r="CY39" s="648"/>
      <c r="CZ39" s="637">
        <v>6.5</v>
      </c>
      <c r="DA39" s="649"/>
      <c r="DB39" s="649"/>
      <c r="DC39" s="650"/>
      <c r="DD39" s="640">
        <v>1781904</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117</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192100</v>
      </c>
      <c r="CS40" s="635"/>
      <c r="CT40" s="635"/>
      <c r="CU40" s="635"/>
      <c r="CV40" s="635"/>
      <c r="CW40" s="635"/>
      <c r="CX40" s="635"/>
      <c r="CY40" s="636"/>
      <c r="CZ40" s="637">
        <v>0.7</v>
      </c>
      <c r="DA40" s="649"/>
      <c r="DB40" s="649"/>
      <c r="DC40" s="650"/>
      <c r="DD40" s="640">
        <v>120100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29197299</v>
      </c>
      <c r="S41" s="659"/>
      <c r="T41" s="659"/>
      <c r="U41" s="659"/>
      <c r="V41" s="659"/>
      <c r="W41" s="659"/>
      <c r="X41" s="659"/>
      <c r="Y41" s="662"/>
      <c r="Z41" s="663">
        <v>100</v>
      </c>
      <c r="AA41" s="663"/>
      <c r="AB41" s="663"/>
      <c r="AC41" s="663"/>
      <c r="AD41" s="664">
        <v>15922287</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391666</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1886166</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382</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2384629</v>
      </c>
      <c r="CS42" s="647"/>
      <c r="CT42" s="647"/>
      <c r="CU42" s="647"/>
      <c r="CV42" s="647"/>
      <c r="CW42" s="647"/>
      <c r="CX42" s="647"/>
      <c r="CY42" s="648"/>
      <c r="CZ42" s="637">
        <v>8.6</v>
      </c>
      <c r="DA42" s="649"/>
      <c r="DB42" s="649"/>
      <c r="DC42" s="650"/>
      <c r="DD42" s="640">
        <v>730020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112118</v>
      </c>
      <c r="CS43" s="647"/>
      <c r="CT43" s="647"/>
      <c r="CU43" s="647"/>
      <c r="CV43" s="647"/>
      <c r="CW43" s="647"/>
      <c r="CX43" s="647"/>
      <c r="CY43" s="648"/>
      <c r="CZ43" s="637">
        <v>0.4</v>
      </c>
      <c r="DA43" s="649"/>
      <c r="DB43" s="649"/>
      <c r="DC43" s="650"/>
      <c r="DD43" s="640">
        <v>96851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2384629</v>
      </c>
      <c r="CS44" s="635"/>
      <c r="CT44" s="635"/>
      <c r="CU44" s="635"/>
      <c r="CV44" s="635"/>
      <c r="CW44" s="635"/>
      <c r="CX44" s="635"/>
      <c r="CY44" s="636"/>
      <c r="CZ44" s="637">
        <v>8.6</v>
      </c>
      <c r="DA44" s="638"/>
      <c r="DB44" s="638"/>
      <c r="DC44" s="639"/>
      <c r="DD44" s="640">
        <v>730020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995013</v>
      </c>
      <c r="CS45" s="647"/>
      <c r="CT45" s="647"/>
      <c r="CU45" s="647"/>
      <c r="CV45" s="647"/>
      <c r="CW45" s="647"/>
      <c r="CX45" s="647"/>
      <c r="CY45" s="648"/>
      <c r="CZ45" s="637">
        <v>3.6</v>
      </c>
      <c r="DA45" s="649"/>
      <c r="DB45" s="649"/>
      <c r="DC45" s="650"/>
      <c r="DD45" s="640">
        <v>110341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1326370</v>
      </c>
      <c r="CS46" s="635"/>
      <c r="CT46" s="635"/>
      <c r="CU46" s="635"/>
      <c r="CV46" s="635"/>
      <c r="CW46" s="635"/>
      <c r="CX46" s="635"/>
      <c r="CY46" s="636"/>
      <c r="CZ46" s="637">
        <v>4.8</v>
      </c>
      <c r="DA46" s="638"/>
      <c r="DB46" s="638"/>
      <c r="DC46" s="639"/>
      <c r="DD46" s="640">
        <v>609633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27648684</v>
      </c>
      <c r="CS49" s="619"/>
      <c r="CT49" s="619"/>
      <c r="CU49" s="619"/>
      <c r="CV49" s="619"/>
      <c r="CW49" s="619"/>
      <c r="CX49" s="619"/>
      <c r="CY49" s="620"/>
      <c r="CZ49" s="621">
        <v>100</v>
      </c>
      <c r="DA49" s="622"/>
      <c r="DB49" s="622"/>
      <c r="DC49" s="623"/>
      <c r="DD49" s="624">
        <v>19278385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6zW5IDIzBVDUX3st1hdNfDIkeReuOHgoxearZfdEreTZBxw/rjvW6Vr5kSHKfx6lFsdMIxEcJfLBYHfRm/vcOw==" saltValue="3c/ljho5Xo3FH4ciWVojH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29177</v>
      </c>
      <c r="R7" s="1116"/>
      <c r="S7" s="1116"/>
      <c r="T7" s="1116"/>
      <c r="U7" s="1116"/>
      <c r="V7" s="1116">
        <v>27630</v>
      </c>
      <c r="W7" s="1116"/>
      <c r="X7" s="1116"/>
      <c r="Y7" s="1116"/>
      <c r="Z7" s="1116"/>
      <c r="AA7" s="1116">
        <v>1547</v>
      </c>
      <c r="AB7" s="1116"/>
      <c r="AC7" s="1116"/>
      <c r="AD7" s="1116"/>
      <c r="AE7" s="1117"/>
      <c r="AF7" s="1118">
        <v>1434</v>
      </c>
      <c r="AG7" s="1119"/>
      <c r="AH7" s="1119"/>
      <c r="AI7" s="1119"/>
      <c r="AJ7" s="1120"/>
      <c r="AK7" s="1121">
        <v>1999</v>
      </c>
      <c r="AL7" s="1122"/>
      <c r="AM7" s="1122"/>
      <c r="AN7" s="1122"/>
      <c r="AO7" s="1122"/>
      <c r="AP7" s="1122">
        <v>13087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558</v>
      </c>
      <c r="BT7" s="1113"/>
      <c r="BU7" s="1113"/>
      <c r="BV7" s="1113"/>
      <c r="BW7" s="1113"/>
      <c r="BX7" s="1113"/>
      <c r="BY7" s="1113"/>
      <c r="BZ7" s="1113"/>
      <c r="CA7" s="1113"/>
      <c r="CB7" s="1113"/>
      <c r="CC7" s="1113"/>
      <c r="CD7" s="1113"/>
      <c r="CE7" s="1113"/>
      <c r="CF7" s="1113"/>
      <c r="CG7" s="1125"/>
      <c r="CH7" s="1109">
        <v>0</v>
      </c>
      <c r="CI7" s="1110"/>
      <c r="CJ7" s="1110"/>
      <c r="CK7" s="1110"/>
      <c r="CL7" s="1111"/>
      <c r="CM7" s="1109">
        <v>25</v>
      </c>
      <c r="CN7" s="1110"/>
      <c r="CO7" s="1110"/>
      <c r="CP7" s="1110"/>
      <c r="CQ7" s="1111"/>
      <c r="CR7" s="1109">
        <v>10</v>
      </c>
      <c r="CS7" s="1110"/>
      <c r="CT7" s="1110"/>
      <c r="CU7" s="1110"/>
      <c r="CV7" s="1111"/>
      <c r="CW7" s="1109" t="s">
        <v>559</v>
      </c>
      <c r="CX7" s="1110"/>
      <c r="CY7" s="1110"/>
      <c r="CZ7" s="1110"/>
      <c r="DA7" s="1111"/>
      <c r="DB7" s="1109" t="s">
        <v>559</v>
      </c>
      <c r="DC7" s="1110"/>
      <c r="DD7" s="1110"/>
      <c r="DE7" s="1110"/>
      <c r="DF7" s="1111"/>
      <c r="DG7" s="1109">
        <v>20</v>
      </c>
      <c r="DH7" s="1110"/>
      <c r="DI7" s="1110"/>
      <c r="DJ7" s="1110"/>
      <c r="DK7" s="1111"/>
      <c r="DL7" s="1109" t="s">
        <v>559</v>
      </c>
      <c r="DM7" s="1110"/>
      <c r="DN7" s="1110"/>
      <c r="DO7" s="1110"/>
      <c r="DP7" s="1111"/>
      <c r="DQ7" s="1109" t="s">
        <v>559</v>
      </c>
      <c r="DR7" s="1110"/>
      <c r="DS7" s="1110"/>
      <c r="DT7" s="1110"/>
      <c r="DU7" s="1111"/>
      <c r="DV7" s="1112"/>
      <c r="DW7" s="1113"/>
      <c r="DX7" s="1113"/>
      <c r="DY7" s="1113"/>
      <c r="DZ7" s="1114"/>
      <c r="EA7" s="216"/>
    </row>
    <row r="8" spans="1:131" s="217" customFormat="1" ht="26.25" customHeight="1" x14ac:dyDescent="0.2">
      <c r="A8" s="220">
        <v>2</v>
      </c>
      <c r="B8" s="1043" t="s">
        <v>376</v>
      </c>
      <c r="C8" s="1044"/>
      <c r="D8" s="1044"/>
      <c r="E8" s="1044"/>
      <c r="F8" s="1044"/>
      <c r="G8" s="1044"/>
      <c r="H8" s="1044"/>
      <c r="I8" s="1044"/>
      <c r="J8" s="1044"/>
      <c r="K8" s="1044"/>
      <c r="L8" s="1044"/>
      <c r="M8" s="1044"/>
      <c r="N8" s="1044"/>
      <c r="O8" s="1044"/>
      <c r="P8" s="1045"/>
      <c r="Q8" s="1051">
        <v>1</v>
      </c>
      <c r="R8" s="1052"/>
      <c r="S8" s="1052"/>
      <c r="T8" s="1052"/>
      <c r="U8" s="1052"/>
      <c r="V8" s="1052">
        <v>1</v>
      </c>
      <c r="W8" s="1052"/>
      <c r="X8" s="1052"/>
      <c r="Y8" s="1052"/>
      <c r="Z8" s="1052"/>
      <c r="AA8" s="1052" t="s">
        <v>559</v>
      </c>
      <c r="AB8" s="1052"/>
      <c r="AC8" s="1052"/>
      <c r="AD8" s="1052"/>
      <c r="AE8" s="1053"/>
      <c r="AF8" s="1048" t="s">
        <v>122</v>
      </c>
      <c r="AG8" s="1049"/>
      <c r="AH8" s="1049"/>
      <c r="AI8" s="1049"/>
      <c r="AJ8" s="1050"/>
      <c r="AK8" s="1093" t="s">
        <v>559</v>
      </c>
      <c r="AL8" s="1094"/>
      <c r="AM8" s="1094"/>
      <c r="AN8" s="1094"/>
      <c r="AO8" s="1094"/>
      <c r="AP8" s="1094" t="s">
        <v>559</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t="s">
        <v>377</v>
      </c>
      <c r="C9" s="1044"/>
      <c r="D9" s="1044"/>
      <c r="E9" s="1044"/>
      <c r="F9" s="1044"/>
      <c r="G9" s="1044"/>
      <c r="H9" s="1044"/>
      <c r="I9" s="1044"/>
      <c r="J9" s="1044"/>
      <c r="K9" s="1044"/>
      <c r="L9" s="1044"/>
      <c r="M9" s="1044"/>
      <c r="N9" s="1044"/>
      <c r="O9" s="1044"/>
      <c r="P9" s="1045"/>
      <c r="Q9" s="1051">
        <v>20</v>
      </c>
      <c r="R9" s="1052"/>
      <c r="S9" s="1052"/>
      <c r="T9" s="1052"/>
      <c r="U9" s="1052"/>
      <c r="V9" s="1052">
        <v>18</v>
      </c>
      <c r="W9" s="1052"/>
      <c r="X9" s="1052"/>
      <c r="Y9" s="1052"/>
      <c r="Z9" s="1052"/>
      <c r="AA9" s="1052">
        <v>1</v>
      </c>
      <c r="AB9" s="1052"/>
      <c r="AC9" s="1052"/>
      <c r="AD9" s="1052"/>
      <c r="AE9" s="1053"/>
      <c r="AF9" s="1048">
        <v>1</v>
      </c>
      <c r="AG9" s="1049"/>
      <c r="AH9" s="1049"/>
      <c r="AI9" s="1049"/>
      <c r="AJ9" s="1050"/>
      <c r="AK9" s="1093">
        <v>10</v>
      </c>
      <c r="AL9" s="1094"/>
      <c r="AM9" s="1094"/>
      <c r="AN9" s="1094"/>
      <c r="AO9" s="1094"/>
      <c r="AP9" s="1094">
        <v>16</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378</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379</v>
      </c>
      <c r="B23" s="950" t="s">
        <v>380</v>
      </c>
      <c r="C23" s="951"/>
      <c r="D23" s="951"/>
      <c r="E23" s="951"/>
      <c r="F23" s="951"/>
      <c r="G23" s="951"/>
      <c r="H23" s="951"/>
      <c r="I23" s="951"/>
      <c r="J23" s="951"/>
      <c r="K23" s="951"/>
      <c r="L23" s="951"/>
      <c r="M23" s="951"/>
      <c r="N23" s="951"/>
      <c r="O23" s="951"/>
      <c r="P23" s="961"/>
      <c r="Q23" s="1080">
        <v>29198</v>
      </c>
      <c r="R23" s="1074"/>
      <c r="S23" s="1074"/>
      <c r="T23" s="1074"/>
      <c r="U23" s="1074"/>
      <c r="V23" s="1074">
        <v>27649</v>
      </c>
      <c r="W23" s="1074"/>
      <c r="X23" s="1074"/>
      <c r="Y23" s="1074"/>
      <c r="Z23" s="1074"/>
      <c r="AA23" s="1074">
        <v>1549</v>
      </c>
      <c r="AB23" s="1074"/>
      <c r="AC23" s="1074"/>
      <c r="AD23" s="1074"/>
      <c r="AE23" s="1081"/>
      <c r="AF23" s="1082">
        <v>1435</v>
      </c>
      <c r="AG23" s="1074"/>
      <c r="AH23" s="1074"/>
      <c r="AI23" s="1074"/>
      <c r="AJ23" s="1083"/>
      <c r="AK23" s="1084"/>
      <c r="AL23" s="1085"/>
      <c r="AM23" s="1085"/>
      <c r="AN23" s="1085"/>
      <c r="AO23" s="1085"/>
      <c r="AP23" s="1074">
        <v>13103</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381</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382</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383</v>
      </c>
      <c r="R26" s="1015"/>
      <c r="S26" s="1015"/>
      <c r="T26" s="1015"/>
      <c r="U26" s="1016"/>
      <c r="V26" s="1014" t="s">
        <v>384</v>
      </c>
      <c r="W26" s="1015"/>
      <c r="X26" s="1015"/>
      <c r="Y26" s="1015"/>
      <c r="Z26" s="1016"/>
      <c r="AA26" s="1014" t="s">
        <v>385</v>
      </c>
      <c r="AB26" s="1015"/>
      <c r="AC26" s="1015"/>
      <c r="AD26" s="1015"/>
      <c r="AE26" s="1015"/>
      <c r="AF26" s="1068" t="s">
        <v>386</v>
      </c>
      <c r="AG26" s="1021"/>
      <c r="AH26" s="1021"/>
      <c r="AI26" s="1021"/>
      <c r="AJ26" s="1069"/>
      <c r="AK26" s="1015" t="s">
        <v>387</v>
      </c>
      <c r="AL26" s="1015"/>
      <c r="AM26" s="1015"/>
      <c r="AN26" s="1015"/>
      <c r="AO26" s="1016"/>
      <c r="AP26" s="1014" t="s">
        <v>388</v>
      </c>
      <c r="AQ26" s="1015"/>
      <c r="AR26" s="1015"/>
      <c r="AS26" s="1015"/>
      <c r="AT26" s="1016"/>
      <c r="AU26" s="1014" t="s">
        <v>389</v>
      </c>
      <c r="AV26" s="1015"/>
      <c r="AW26" s="1015"/>
      <c r="AX26" s="1015"/>
      <c r="AY26" s="1016"/>
      <c r="AZ26" s="1014" t="s">
        <v>390</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391</v>
      </c>
      <c r="C28" s="1061"/>
      <c r="D28" s="1061"/>
      <c r="E28" s="1061"/>
      <c r="F28" s="1061"/>
      <c r="G28" s="1061"/>
      <c r="H28" s="1061"/>
      <c r="I28" s="1061"/>
      <c r="J28" s="1061"/>
      <c r="K28" s="1061"/>
      <c r="L28" s="1061"/>
      <c r="M28" s="1061"/>
      <c r="N28" s="1061"/>
      <c r="O28" s="1061"/>
      <c r="P28" s="1062"/>
      <c r="Q28" s="1063">
        <v>5882</v>
      </c>
      <c r="R28" s="1064"/>
      <c r="S28" s="1064"/>
      <c r="T28" s="1064"/>
      <c r="U28" s="1064"/>
      <c r="V28" s="1064">
        <v>5840</v>
      </c>
      <c r="W28" s="1064"/>
      <c r="X28" s="1064"/>
      <c r="Y28" s="1064"/>
      <c r="Z28" s="1064"/>
      <c r="AA28" s="1064">
        <v>42</v>
      </c>
      <c r="AB28" s="1064"/>
      <c r="AC28" s="1064"/>
      <c r="AD28" s="1064"/>
      <c r="AE28" s="1065"/>
      <c r="AF28" s="1066">
        <v>42</v>
      </c>
      <c r="AG28" s="1064"/>
      <c r="AH28" s="1064"/>
      <c r="AI28" s="1064"/>
      <c r="AJ28" s="1067"/>
      <c r="AK28" s="1055">
        <v>742</v>
      </c>
      <c r="AL28" s="1056"/>
      <c r="AM28" s="1056"/>
      <c r="AN28" s="1056"/>
      <c r="AO28" s="1056"/>
      <c r="AP28" s="1056" t="s">
        <v>560</v>
      </c>
      <c r="AQ28" s="1056"/>
      <c r="AR28" s="1056"/>
      <c r="AS28" s="1056"/>
      <c r="AT28" s="1056"/>
      <c r="AU28" s="1056" t="s">
        <v>560</v>
      </c>
      <c r="AV28" s="1056"/>
      <c r="AW28" s="1056"/>
      <c r="AX28" s="1056"/>
      <c r="AY28" s="1056"/>
      <c r="AZ28" s="1057" t="s">
        <v>560</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392</v>
      </c>
      <c r="C29" s="1044"/>
      <c r="D29" s="1044"/>
      <c r="E29" s="1044"/>
      <c r="F29" s="1044"/>
      <c r="G29" s="1044"/>
      <c r="H29" s="1044"/>
      <c r="I29" s="1044"/>
      <c r="J29" s="1044"/>
      <c r="K29" s="1044"/>
      <c r="L29" s="1044"/>
      <c r="M29" s="1044"/>
      <c r="N29" s="1044"/>
      <c r="O29" s="1044"/>
      <c r="P29" s="1045"/>
      <c r="Q29" s="1051">
        <v>5817</v>
      </c>
      <c r="R29" s="1052"/>
      <c r="S29" s="1052"/>
      <c r="T29" s="1052"/>
      <c r="U29" s="1052"/>
      <c r="V29" s="1052">
        <v>5596</v>
      </c>
      <c r="W29" s="1052"/>
      <c r="X29" s="1052"/>
      <c r="Y29" s="1052"/>
      <c r="Z29" s="1052"/>
      <c r="AA29" s="1052">
        <v>221</v>
      </c>
      <c r="AB29" s="1052"/>
      <c r="AC29" s="1052"/>
      <c r="AD29" s="1052"/>
      <c r="AE29" s="1053"/>
      <c r="AF29" s="1048">
        <v>221</v>
      </c>
      <c r="AG29" s="1049"/>
      <c r="AH29" s="1049"/>
      <c r="AI29" s="1049"/>
      <c r="AJ29" s="1050"/>
      <c r="AK29" s="993">
        <v>1006</v>
      </c>
      <c r="AL29" s="984"/>
      <c r="AM29" s="984"/>
      <c r="AN29" s="984"/>
      <c r="AO29" s="984"/>
      <c r="AP29" s="984" t="s">
        <v>560</v>
      </c>
      <c r="AQ29" s="984"/>
      <c r="AR29" s="984"/>
      <c r="AS29" s="984"/>
      <c r="AT29" s="984"/>
      <c r="AU29" s="984" t="s">
        <v>560</v>
      </c>
      <c r="AV29" s="984"/>
      <c r="AW29" s="984"/>
      <c r="AX29" s="984"/>
      <c r="AY29" s="984"/>
      <c r="AZ29" s="1054" t="s">
        <v>560</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393</v>
      </c>
      <c r="C30" s="1044"/>
      <c r="D30" s="1044"/>
      <c r="E30" s="1044"/>
      <c r="F30" s="1044"/>
      <c r="G30" s="1044"/>
      <c r="H30" s="1044"/>
      <c r="I30" s="1044"/>
      <c r="J30" s="1044"/>
      <c r="K30" s="1044"/>
      <c r="L30" s="1044"/>
      <c r="M30" s="1044"/>
      <c r="N30" s="1044"/>
      <c r="O30" s="1044"/>
      <c r="P30" s="1045"/>
      <c r="Q30" s="1051">
        <v>1376</v>
      </c>
      <c r="R30" s="1052"/>
      <c r="S30" s="1052"/>
      <c r="T30" s="1052"/>
      <c r="U30" s="1052"/>
      <c r="V30" s="1052">
        <v>1373</v>
      </c>
      <c r="W30" s="1052"/>
      <c r="X30" s="1052"/>
      <c r="Y30" s="1052"/>
      <c r="Z30" s="1052"/>
      <c r="AA30" s="1052">
        <v>3</v>
      </c>
      <c r="AB30" s="1052"/>
      <c r="AC30" s="1052"/>
      <c r="AD30" s="1052"/>
      <c r="AE30" s="1053"/>
      <c r="AF30" s="1048">
        <v>3</v>
      </c>
      <c r="AG30" s="1049"/>
      <c r="AH30" s="1049"/>
      <c r="AI30" s="1049"/>
      <c r="AJ30" s="1050"/>
      <c r="AK30" s="993">
        <v>209</v>
      </c>
      <c r="AL30" s="984"/>
      <c r="AM30" s="984"/>
      <c r="AN30" s="984"/>
      <c r="AO30" s="984"/>
      <c r="AP30" s="984" t="s">
        <v>560</v>
      </c>
      <c r="AQ30" s="984"/>
      <c r="AR30" s="984"/>
      <c r="AS30" s="984"/>
      <c r="AT30" s="984"/>
      <c r="AU30" s="984" t="s">
        <v>560</v>
      </c>
      <c r="AV30" s="984"/>
      <c r="AW30" s="984"/>
      <c r="AX30" s="984"/>
      <c r="AY30" s="984"/>
      <c r="AZ30" s="1054" t="s">
        <v>560</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394</v>
      </c>
      <c r="C31" s="1044"/>
      <c r="D31" s="1044"/>
      <c r="E31" s="1044"/>
      <c r="F31" s="1044"/>
      <c r="G31" s="1044"/>
      <c r="H31" s="1044"/>
      <c r="I31" s="1044"/>
      <c r="J31" s="1044"/>
      <c r="K31" s="1044"/>
      <c r="L31" s="1044"/>
      <c r="M31" s="1044"/>
      <c r="N31" s="1044"/>
      <c r="O31" s="1044"/>
      <c r="P31" s="1045"/>
      <c r="Q31" s="1051">
        <v>1295</v>
      </c>
      <c r="R31" s="1052"/>
      <c r="S31" s="1052"/>
      <c r="T31" s="1052"/>
      <c r="U31" s="1052"/>
      <c r="V31" s="1052">
        <v>1116</v>
      </c>
      <c r="W31" s="1052"/>
      <c r="X31" s="1052"/>
      <c r="Y31" s="1052"/>
      <c r="Z31" s="1052"/>
      <c r="AA31" s="1052">
        <v>178</v>
      </c>
      <c r="AB31" s="1052"/>
      <c r="AC31" s="1052"/>
      <c r="AD31" s="1052"/>
      <c r="AE31" s="1053"/>
      <c r="AF31" s="1048">
        <v>517</v>
      </c>
      <c r="AG31" s="1049"/>
      <c r="AH31" s="1049"/>
      <c r="AI31" s="1049"/>
      <c r="AJ31" s="1050"/>
      <c r="AK31" s="993">
        <v>585</v>
      </c>
      <c r="AL31" s="984"/>
      <c r="AM31" s="984"/>
      <c r="AN31" s="984"/>
      <c r="AO31" s="984"/>
      <c r="AP31" s="984">
        <v>3023</v>
      </c>
      <c r="AQ31" s="984"/>
      <c r="AR31" s="984"/>
      <c r="AS31" s="984"/>
      <c r="AT31" s="984"/>
      <c r="AU31" s="984">
        <v>1935</v>
      </c>
      <c r="AV31" s="984"/>
      <c r="AW31" s="984"/>
      <c r="AX31" s="984"/>
      <c r="AY31" s="984"/>
      <c r="AZ31" s="1054" t="s">
        <v>560</v>
      </c>
      <c r="BA31" s="1054"/>
      <c r="BB31" s="1054"/>
      <c r="BC31" s="1054"/>
      <c r="BD31" s="1054"/>
      <c r="BE31" s="985" t="s">
        <v>395</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396</v>
      </c>
      <c r="C32" s="1044"/>
      <c r="D32" s="1044"/>
      <c r="E32" s="1044"/>
      <c r="F32" s="1044"/>
      <c r="G32" s="1044"/>
      <c r="H32" s="1044"/>
      <c r="I32" s="1044"/>
      <c r="J32" s="1044"/>
      <c r="K32" s="1044"/>
      <c r="L32" s="1044"/>
      <c r="M32" s="1044"/>
      <c r="N32" s="1044"/>
      <c r="O32" s="1044"/>
      <c r="P32" s="1045"/>
      <c r="Q32" s="1051">
        <v>70</v>
      </c>
      <c r="R32" s="1052"/>
      <c r="S32" s="1052"/>
      <c r="T32" s="1052"/>
      <c r="U32" s="1052"/>
      <c r="V32" s="1052">
        <v>61</v>
      </c>
      <c r="W32" s="1052"/>
      <c r="X32" s="1052"/>
      <c r="Y32" s="1052"/>
      <c r="Z32" s="1052"/>
      <c r="AA32" s="1052">
        <v>9</v>
      </c>
      <c r="AB32" s="1052"/>
      <c r="AC32" s="1052"/>
      <c r="AD32" s="1052"/>
      <c r="AE32" s="1053"/>
      <c r="AF32" s="1048">
        <v>9</v>
      </c>
      <c r="AG32" s="1049"/>
      <c r="AH32" s="1049"/>
      <c r="AI32" s="1049"/>
      <c r="AJ32" s="1050"/>
      <c r="AK32" s="993" t="s">
        <v>560</v>
      </c>
      <c r="AL32" s="984"/>
      <c r="AM32" s="984"/>
      <c r="AN32" s="984"/>
      <c r="AO32" s="984"/>
      <c r="AP32" s="984">
        <v>256</v>
      </c>
      <c r="AQ32" s="984"/>
      <c r="AR32" s="984"/>
      <c r="AS32" s="984"/>
      <c r="AT32" s="984"/>
      <c r="AU32" s="984" t="s">
        <v>560</v>
      </c>
      <c r="AV32" s="984"/>
      <c r="AW32" s="984"/>
      <c r="AX32" s="984"/>
      <c r="AY32" s="984"/>
      <c r="AZ32" s="1054" t="s">
        <v>560</v>
      </c>
      <c r="BA32" s="1054"/>
      <c r="BB32" s="1054"/>
      <c r="BC32" s="1054"/>
      <c r="BD32" s="1054"/>
      <c r="BE32" s="985" t="s">
        <v>397</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379</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792</v>
      </c>
      <c r="AG63" s="972"/>
      <c r="AH63" s="972"/>
      <c r="AI63" s="972"/>
      <c r="AJ63" s="1035"/>
      <c r="AK63" s="1036"/>
      <c r="AL63" s="976"/>
      <c r="AM63" s="976"/>
      <c r="AN63" s="976"/>
      <c r="AO63" s="976"/>
      <c r="AP63" s="972">
        <v>3279</v>
      </c>
      <c r="AQ63" s="972"/>
      <c r="AR63" s="972"/>
      <c r="AS63" s="972"/>
      <c r="AT63" s="972"/>
      <c r="AU63" s="972">
        <v>1935</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401</v>
      </c>
      <c r="B66" s="1009"/>
      <c r="C66" s="1009"/>
      <c r="D66" s="1009"/>
      <c r="E66" s="1009"/>
      <c r="F66" s="1009"/>
      <c r="G66" s="1009"/>
      <c r="H66" s="1009"/>
      <c r="I66" s="1009"/>
      <c r="J66" s="1009"/>
      <c r="K66" s="1009"/>
      <c r="L66" s="1009"/>
      <c r="M66" s="1009"/>
      <c r="N66" s="1009"/>
      <c r="O66" s="1009"/>
      <c r="P66" s="1010"/>
      <c r="Q66" s="1014" t="s">
        <v>383</v>
      </c>
      <c r="R66" s="1015"/>
      <c r="S66" s="1015"/>
      <c r="T66" s="1015"/>
      <c r="U66" s="1016"/>
      <c r="V66" s="1014" t="s">
        <v>384</v>
      </c>
      <c r="W66" s="1015"/>
      <c r="X66" s="1015"/>
      <c r="Y66" s="1015"/>
      <c r="Z66" s="1016"/>
      <c r="AA66" s="1014" t="s">
        <v>385</v>
      </c>
      <c r="AB66" s="1015"/>
      <c r="AC66" s="1015"/>
      <c r="AD66" s="1015"/>
      <c r="AE66" s="1016"/>
      <c r="AF66" s="1020" t="s">
        <v>386</v>
      </c>
      <c r="AG66" s="1021"/>
      <c r="AH66" s="1021"/>
      <c r="AI66" s="1021"/>
      <c r="AJ66" s="1022"/>
      <c r="AK66" s="1014" t="s">
        <v>387</v>
      </c>
      <c r="AL66" s="1009"/>
      <c r="AM66" s="1009"/>
      <c r="AN66" s="1009"/>
      <c r="AO66" s="1010"/>
      <c r="AP66" s="1014" t="s">
        <v>388</v>
      </c>
      <c r="AQ66" s="1015"/>
      <c r="AR66" s="1015"/>
      <c r="AS66" s="1015"/>
      <c r="AT66" s="1016"/>
      <c r="AU66" s="1014" t="s">
        <v>402</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551</v>
      </c>
      <c r="C68" s="999"/>
      <c r="D68" s="999"/>
      <c r="E68" s="999"/>
      <c r="F68" s="999"/>
      <c r="G68" s="999"/>
      <c r="H68" s="999"/>
      <c r="I68" s="999"/>
      <c r="J68" s="999"/>
      <c r="K68" s="999"/>
      <c r="L68" s="999"/>
      <c r="M68" s="999"/>
      <c r="N68" s="999"/>
      <c r="O68" s="999"/>
      <c r="P68" s="1000"/>
      <c r="Q68" s="1001">
        <v>8102</v>
      </c>
      <c r="R68" s="995"/>
      <c r="S68" s="995"/>
      <c r="T68" s="995"/>
      <c r="U68" s="995"/>
      <c r="V68" s="995">
        <v>6206</v>
      </c>
      <c r="W68" s="995"/>
      <c r="X68" s="995"/>
      <c r="Y68" s="995"/>
      <c r="Z68" s="995"/>
      <c r="AA68" s="995">
        <v>1897</v>
      </c>
      <c r="AB68" s="995"/>
      <c r="AC68" s="995"/>
      <c r="AD68" s="995"/>
      <c r="AE68" s="995"/>
      <c r="AF68" s="995">
        <v>1897</v>
      </c>
      <c r="AG68" s="995"/>
      <c r="AH68" s="995"/>
      <c r="AI68" s="995"/>
      <c r="AJ68" s="995"/>
      <c r="AK68" s="995" t="s">
        <v>560</v>
      </c>
      <c r="AL68" s="995"/>
      <c r="AM68" s="995"/>
      <c r="AN68" s="995"/>
      <c r="AO68" s="995"/>
      <c r="AP68" s="995" t="s">
        <v>560</v>
      </c>
      <c r="AQ68" s="995"/>
      <c r="AR68" s="995"/>
      <c r="AS68" s="995"/>
      <c r="AT68" s="995"/>
      <c r="AU68" s="995" t="s">
        <v>559</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552</v>
      </c>
      <c r="C69" s="988"/>
      <c r="D69" s="988"/>
      <c r="E69" s="988"/>
      <c r="F69" s="988"/>
      <c r="G69" s="988"/>
      <c r="H69" s="988"/>
      <c r="I69" s="988"/>
      <c r="J69" s="988"/>
      <c r="K69" s="988"/>
      <c r="L69" s="988"/>
      <c r="M69" s="988"/>
      <c r="N69" s="988"/>
      <c r="O69" s="988"/>
      <c r="P69" s="989"/>
      <c r="Q69" s="990">
        <v>3010</v>
      </c>
      <c r="R69" s="984"/>
      <c r="S69" s="984"/>
      <c r="T69" s="984"/>
      <c r="U69" s="984"/>
      <c r="V69" s="984">
        <v>2912</v>
      </c>
      <c r="W69" s="984"/>
      <c r="X69" s="984"/>
      <c r="Y69" s="984"/>
      <c r="Z69" s="984"/>
      <c r="AA69" s="984">
        <v>98</v>
      </c>
      <c r="AB69" s="984"/>
      <c r="AC69" s="984"/>
      <c r="AD69" s="984"/>
      <c r="AE69" s="984"/>
      <c r="AF69" s="984">
        <v>98</v>
      </c>
      <c r="AG69" s="984"/>
      <c r="AH69" s="984"/>
      <c r="AI69" s="984"/>
      <c r="AJ69" s="984"/>
      <c r="AK69" s="984" t="s">
        <v>560</v>
      </c>
      <c r="AL69" s="984"/>
      <c r="AM69" s="984"/>
      <c r="AN69" s="984"/>
      <c r="AO69" s="984"/>
      <c r="AP69" s="984">
        <v>8802</v>
      </c>
      <c r="AQ69" s="984"/>
      <c r="AR69" s="984"/>
      <c r="AS69" s="984"/>
      <c r="AT69" s="984"/>
      <c r="AU69" s="984">
        <v>2441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553</v>
      </c>
      <c r="C70" s="988"/>
      <c r="D70" s="988"/>
      <c r="E70" s="988"/>
      <c r="F70" s="988"/>
      <c r="G70" s="988"/>
      <c r="H70" s="988"/>
      <c r="I70" s="988"/>
      <c r="J70" s="988"/>
      <c r="K70" s="988"/>
      <c r="L70" s="988"/>
      <c r="M70" s="988"/>
      <c r="N70" s="988"/>
      <c r="O70" s="988"/>
      <c r="P70" s="989"/>
      <c r="Q70" s="990">
        <v>7070</v>
      </c>
      <c r="R70" s="984"/>
      <c r="S70" s="984"/>
      <c r="T70" s="984"/>
      <c r="U70" s="984"/>
      <c r="V70" s="984">
        <v>6154</v>
      </c>
      <c r="W70" s="984"/>
      <c r="X70" s="984"/>
      <c r="Y70" s="984"/>
      <c r="Z70" s="984"/>
      <c r="AA70" s="984">
        <v>916</v>
      </c>
      <c r="AB70" s="984"/>
      <c r="AC70" s="984"/>
      <c r="AD70" s="984"/>
      <c r="AE70" s="984"/>
      <c r="AF70" s="984">
        <v>2588</v>
      </c>
      <c r="AG70" s="984"/>
      <c r="AH70" s="984"/>
      <c r="AI70" s="984"/>
      <c r="AJ70" s="984"/>
      <c r="AK70" s="984" t="s">
        <v>560</v>
      </c>
      <c r="AL70" s="984"/>
      <c r="AM70" s="984"/>
      <c r="AN70" s="984"/>
      <c r="AO70" s="984"/>
      <c r="AP70" s="984">
        <v>2579</v>
      </c>
      <c r="AQ70" s="984"/>
      <c r="AR70" s="984"/>
      <c r="AS70" s="984"/>
      <c r="AT70" s="984"/>
      <c r="AU70" s="984" t="s">
        <v>560</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554</v>
      </c>
      <c r="C71" s="988"/>
      <c r="D71" s="988"/>
      <c r="E71" s="988"/>
      <c r="F71" s="988"/>
      <c r="G71" s="988"/>
      <c r="H71" s="988"/>
      <c r="I71" s="988"/>
      <c r="J71" s="988"/>
      <c r="K71" s="988"/>
      <c r="L71" s="988"/>
      <c r="M71" s="988"/>
      <c r="N71" s="988"/>
      <c r="O71" s="988"/>
      <c r="P71" s="989"/>
      <c r="Q71" s="990">
        <v>2653</v>
      </c>
      <c r="R71" s="984"/>
      <c r="S71" s="984"/>
      <c r="T71" s="984"/>
      <c r="U71" s="984"/>
      <c r="V71" s="984">
        <v>2392</v>
      </c>
      <c r="W71" s="984"/>
      <c r="X71" s="984"/>
      <c r="Y71" s="984"/>
      <c r="Z71" s="984"/>
      <c r="AA71" s="984">
        <v>261</v>
      </c>
      <c r="AB71" s="984"/>
      <c r="AC71" s="984"/>
      <c r="AD71" s="984"/>
      <c r="AE71" s="984"/>
      <c r="AF71" s="984">
        <v>261</v>
      </c>
      <c r="AG71" s="984"/>
      <c r="AH71" s="984"/>
      <c r="AI71" s="984"/>
      <c r="AJ71" s="984"/>
      <c r="AK71" s="984" t="s">
        <v>560</v>
      </c>
      <c r="AL71" s="984"/>
      <c r="AM71" s="984"/>
      <c r="AN71" s="984"/>
      <c r="AO71" s="984"/>
      <c r="AP71" s="984" t="s">
        <v>560</v>
      </c>
      <c r="AQ71" s="984"/>
      <c r="AR71" s="984"/>
      <c r="AS71" s="984"/>
      <c r="AT71" s="984"/>
      <c r="AU71" s="984" t="s">
        <v>560</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555</v>
      </c>
      <c r="C72" s="988"/>
      <c r="D72" s="988"/>
      <c r="E72" s="988"/>
      <c r="F72" s="988"/>
      <c r="G72" s="988"/>
      <c r="H72" s="988"/>
      <c r="I72" s="988"/>
      <c r="J72" s="988"/>
      <c r="K72" s="988"/>
      <c r="L72" s="988"/>
      <c r="M72" s="988"/>
      <c r="N72" s="988"/>
      <c r="O72" s="988"/>
      <c r="P72" s="989"/>
      <c r="Q72" s="990">
        <v>1047955</v>
      </c>
      <c r="R72" s="984"/>
      <c r="S72" s="984"/>
      <c r="T72" s="984"/>
      <c r="U72" s="984"/>
      <c r="V72" s="984">
        <v>1016638</v>
      </c>
      <c r="W72" s="984"/>
      <c r="X72" s="984"/>
      <c r="Y72" s="984"/>
      <c r="Z72" s="984"/>
      <c r="AA72" s="984">
        <v>31318</v>
      </c>
      <c r="AB72" s="984"/>
      <c r="AC72" s="984"/>
      <c r="AD72" s="984"/>
      <c r="AE72" s="984"/>
      <c r="AF72" s="984">
        <v>31318</v>
      </c>
      <c r="AG72" s="984"/>
      <c r="AH72" s="984"/>
      <c r="AI72" s="984"/>
      <c r="AJ72" s="984"/>
      <c r="AK72" s="984">
        <v>1</v>
      </c>
      <c r="AL72" s="984"/>
      <c r="AM72" s="984"/>
      <c r="AN72" s="984"/>
      <c r="AO72" s="984"/>
      <c r="AP72" s="984" t="s">
        <v>560</v>
      </c>
      <c r="AQ72" s="984"/>
      <c r="AR72" s="984"/>
      <c r="AS72" s="984"/>
      <c r="AT72" s="984"/>
      <c r="AU72" s="984" t="s">
        <v>560</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556</v>
      </c>
      <c r="C73" s="988"/>
      <c r="D73" s="988"/>
      <c r="E73" s="988"/>
      <c r="F73" s="988"/>
      <c r="G73" s="988"/>
      <c r="H73" s="988"/>
      <c r="I73" s="988"/>
      <c r="J73" s="988"/>
      <c r="K73" s="988"/>
      <c r="L73" s="988"/>
      <c r="M73" s="988"/>
      <c r="N73" s="988"/>
      <c r="O73" s="988"/>
      <c r="P73" s="989"/>
      <c r="Q73" s="990">
        <v>90079</v>
      </c>
      <c r="R73" s="984"/>
      <c r="S73" s="984"/>
      <c r="T73" s="984"/>
      <c r="U73" s="984"/>
      <c r="V73" s="984">
        <v>90079</v>
      </c>
      <c r="W73" s="984"/>
      <c r="X73" s="984"/>
      <c r="Y73" s="984"/>
      <c r="Z73" s="984"/>
      <c r="AA73" s="984" t="s">
        <v>560</v>
      </c>
      <c r="AB73" s="984"/>
      <c r="AC73" s="984"/>
      <c r="AD73" s="984"/>
      <c r="AE73" s="984"/>
      <c r="AF73" s="984" t="s">
        <v>560</v>
      </c>
      <c r="AG73" s="984"/>
      <c r="AH73" s="984"/>
      <c r="AI73" s="984"/>
      <c r="AJ73" s="984"/>
      <c r="AK73" s="984" t="s">
        <v>560</v>
      </c>
      <c r="AL73" s="984"/>
      <c r="AM73" s="984"/>
      <c r="AN73" s="984"/>
      <c r="AO73" s="984"/>
      <c r="AP73" s="984" t="s">
        <v>560</v>
      </c>
      <c r="AQ73" s="984"/>
      <c r="AR73" s="984"/>
      <c r="AS73" s="984"/>
      <c r="AT73" s="984"/>
      <c r="AU73" s="984" t="s">
        <v>560</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557</v>
      </c>
      <c r="C74" s="988"/>
      <c r="D74" s="988"/>
      <c r="E74" s="988"/>
      <c r="F74" s="988"/>
      <c r="G74" s="988"/>
      <c r="H74" s="988"/>
      <c r="I74" s="988"/>
      <c r="J74" s="988"/>
      <c r="K74" s="988"/>
      <c r="L74" s="988"/>
      <c r="M74" s="988"/>
      <c r="N74" s="988"/>
      <c r="O74" s="988"/>
      <c r="P74" s="989"/>
      <c r="Q74" s="990">
        <v>4580</v>
      </c>
      <c r="R74" s="984"/>
      <c r="S74" s="984"/>
      <c r="T74" s="984"/>
      <c r="U74" s="984"/>
      <c r="V74" s="984">
        <v>4368</v>
      </c>
      <c r="W74" s="984"/>
      <c r="X74" s="984"/>
      <c r="Y74" s="984"/>
      <c r="Z74" s="984"/>
      <c r="AA74" s="984">
        <v>212</v>
      </c>
      <c r="AB74" s="984"/>
      <c r="AC74" s="984"/>
      <c r="AD74" s="984"/>
      <c r="AE74" s="984"/>
      <c r="AF74" s="984">
        <v>65</v>
      </c>
      <c r="AG74" s="984"/>
      <c r="AH74" s="984"/>
      <c r="AI74" s="984"/>
      <c r="AJ74" s="984"/>
      <c r="AK74" s="984">
        <v>50</v>
      </c>
      <c r="AL74" s="984"/>
      <c r="AM74" s="984"/>
      <c r="AN74" s="984"/>
      <c r="AO74" s="984"/>
      <c r="AP74" s="984">
        <v>644</v>
      </c>
      <c r="AQ74" s="984"/>
      <c r="AR74" s="984"/>
      <c r="AS74" s="984"/>
      <c r="AT74" s="984"/>
      <c r="AU74" s="984">
        <v>120</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379</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36227</v>
      </c>
      <c r="AG88" s="972"/>
      <c r="AH88" s="972"/>
      <c r="AI88" s="972"/>
      <c r="AJ88" s="972"/>
      <c r="AK88" s="976"/>
      <c r="AL88" s="976"/>
      <c r="AM88" s="976"/>
      <c r="AN88" s="976"/>
      <c r="AO88" s="976"/>
      <c r="AP88" s="972">
        <v>12025</v>
      </c>
      <c r="AQ88" s="972"/>
      <c r="AR88" s="972"/>
      <c r="AS88" s="972"/>
      <c r="AT88" s="972"/>
      <c r="AU88" s="972">
        <v>2561</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10</v>
      </c>
      <c r="CS102" s="966"/>
      <c r="CT102" s="966"/>
      <c r="CU102" s="966"/>
      <c r="CV102" s="967"/>
      <c r="CW102" s="965" t="s">
        <v>559</v>
      </c>
      <c r="CX102" s="966"/>
      <c r="CY102" s="966"/>
      <c r="CZ102" s="966"/>
      <c r="DA102" s="967"/>
      <c r="DB102" s="965" t="s">
        <v>559</v>
      </c>
      <c r="DC102" s="966"/>
      <c r="DD102" s="966"/>
      <c r="DE102" s="966"/>
      <c r="DF102" s="967"/>
      <c r="DG102" s="965">
        <v>20</v>
      </c>
      <c r="DH102" s="966"/>
      <c r="DI102" s="966"/>
      <c r="DJ102" s="966"/>
      <c r="DK102" s="967"/>
      <c r="DL102" s="965" t="s">
        <v>559</v>
      </c>
      <c r="DM102" s="966"/>
      <c r="DN102" s="966"/>
      <c r="DO102" s="966"/>
      <c r="DP102" s="967"/>
      <c r="DQ102" s="965" t="s">
        <v>559</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295</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295</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295</v>
      </c>
      <c r="DR109" s="909"/>
      <c r="DS109" s="909"/>
      <c r="DT109" s="909"/>
      <c r="DU109" s="910"/>
      <c r="DV109" s="911" t="s">
        <v>414</v>
      </c>
      <c r="DW109" s="909"/>
      <c r="DX109" s="909"/>
      <c r="DY109" s="909"/>
      <c r="DZ109" s="942"/>
    </row>
    <row r="110" spans="1:131" s="212" customFormat="1" ht="26.25" customHeight="1" x14ac:dyDescent="0.2">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1379918</v>
      </c>
      <c r="AB110" s="902"/>
      <c r="AC110" s="902"/>
      <c r="AD110" s="902"/>
      <c r="AE110" s="903"/>
      <c r="AF110" s="904">
        <v>1314575</v>
      </c>
      <c r="AG110" s="902"/>
      <c r="AH110" s="902"/>
      <c r="AI110" s="902"/>
      <c r="AJ110" s="903"/>
      <c r="AK110" s="904">
        <v>1300851</v>
      </c>
      <c r="AL110" s="902"/>
      <c r="AM110" s="902"/>
      <c r="AN110" s="902"/>
      <c r="AO110" s="903"/>
      <c r="AP110" s="905">
        <v>9.1999999999999993</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14288401</v>
      </c>
      <c r="BR110" s="855"/>
      <c r="BS110" s="855"/>
      <c r="BT110" s="855"/>
      <c r="BU110" s="855"/>
      <c r="BV110" s="855">
        <v>13852630</v>
      </c>
      <c r="BW110" s="855"/>
      <c r="BX110" s="855"/>
      <c r="BY110" s="855"/>
      <c r="BZ110" s="855"/>
      <c r="CA110" s="855">
        <v>13103741</v>
      </c>
      <c r="CB110" s="855"/>
      <c r="CC110" s="855"/>
      <c r="CD110" s="855"/>
      <c r="CE110" s="855"/>
      <c r="CF110" s="879">
        <v>92.9</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v>19732</v>
      </c>
      <c r="BR111" s="830"/>
      <c r="BS111" s="830"/>
      <c r="BT111" s="830"/>
      <c r="BU111" s="830"/>
      <c r="BV111" s="830">
        <v>19796</v>
      </c>
      <c r="BW111" s="830"/>
      <c r="BX111" s="830"/>
      <c r="BY111" s="830"/>
      <c r="BZ111" s="830"/>
      <c r="CA111" s="830">
        <v>19875</v>
      </c>
      <c r="CB111" s="830"/>
      <c r="CC111" s="830"/>
      <c r="CD111" s="830"/>
      <c r="CE111" s="830"/>
      <c r="CF111" s="888">
        <v>0.1</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2259834</v>
      </c>
      <c r="BR112" s="830"/>
      <c r="BS112" s="830"/>
      <c r="BT112" s="830"/>
      <c r="BU112" s="830"/>
      <c r="BV112" s="830">
        <v>2009058</v>
      </c>
      <c r="BW112" s="830"/>
      <c r="BX112" s="830"/>
      <c r="BY112" s="830"/>
      <c r="BZ112" s="830"/>
      <c r="CA112" s="830">
        <v>1934559</v>
      </c>
      <c r="CB112" s="830"/>
      <c r="CC112" s="830"/>
      <c r="CD112" s="830"/>
      <c r="CE112" s="830"/>
      <c r="CF112" s="888">
        <v>13.7</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335930</v>
      </c>
      <c r="AB113" s="932"/>
      <c r="AC113" s="932"/>
      <c r="AD113" s="932"/>
      <c r="AE113" s="933"/>
      <c r="AF113" s="934">
        <v>362968</v>
      </c>
      <c r="AG113" s="932"/>
      <c r="AH113" s="932"/>
      <c r="AI113" s="932"/>
      <c r="AJ113" s="933"/>
      <c r="AK113" s="934">
        <v>348587</v>
      </c>
      <c r="AL113" s="932"/>
      <c r="AM113" s="932"/>
      <c r="AN113" s="932"/>
      <c r="AO113" s="933"/>
      <c r="AP113" s="935">
        <v>2.5</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3022895</v>
      </c>
      <c r="BR113" s="830"/>
      <c r="BS113" s="830"/>
      <c r="BT113" s="830"/>
      <c r="BU113" s="830"/>
      <c r="BV113" s="830">
        <v>2783511</v>
      </c>
      <c r="BW113" s="830"/>
      <c r="BX113" s="830"/>
      <c r="BY113" s="830"/>
      <c r="BZ113" s="830"/>
      <c r="CA113" s="830">
        <v>2560547</v>
      </c>
      <c r="CB113" s="830"/>
      <c r="CC113" s="830"/>
      <c r="CD113" s="830"/>
      <c r="CE113" s="830"/>
      <c r="CF113" s="888">
        <v>18.2</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271159</v>
      </c>
      <c r="AB114" s="793"/>
      <c r="AC114" s="793"/>
      <c r="AD114" s="793"/>
      <c r="AE114" s="794"/>
      <c r="AF114" s="795">
        <v>288809</v>
      </c>
      <c r="AG114" s="793"/>
      <c r="AH114" s="793"/>
      <c r="AI114" s="793"/>
      <c r="AJ114" s="794"/>
      <c r="AK114" s="795">
        <v>302095</v>
      </c>
      <c r="AL114" s="793"/>
      <c r="AM114" s="793"/>
      <c r="AN114" s="793"/>
      <c r="AO114" s="794"/>
      <c r="AP114" s="837">
        <v>2.1</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2147517</v>
      </c>
      <c r="BR114" s="830"/>
      <c r="BS114" s="830"/>
      <c r="BT114" s="830"/>
      <c r="BU114" s="830"/>
      <c r="BV114" s="830">
        <v>2328733</v>
      </c>
      <c r="BW114" s="830"/>
      <c r="BX114" s="830"/>
      <c r="BY114" s="830"/>
      <c r="BZ114" s="830"/>
      <c r="CA114" s="830">
        <v>2343510</v>
      </c>
      <c r="CB114" s="830"/>
      <c r="CC114" s="830"/>
      <c r="CD114" s="830"/>
      <c r="CE114" s="830"/>
      <c r="CF114" s="888">
        <v>16.600000000000001</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19732</v>
      </c>
      <c r="DH115" s="793"/>
      <c r="DI115" s="793"/>
      <c r="DJ115" s="793"/>
      <c r="DK115" s="794"/>
      <c r="DL115" s="795">
        <v>19796</v>
      </c>
      <c r="DM115" s="793"/>
      <c r="DN115" s="793"/>
      <c r="DO115" s="793"/>
      <c r="DP115" s="794"/>
      <c r="DQ115" s="795">
        <v>19875</v>
      </c>
      <c r="DR115" s="793"/>
      <c r="DS115" s="793"/>
      <c r="DT115" s="793"/>
      <c r="DU115" s="794"/>
      <c r="DV115" s="837">
        <v>0.1</v>
      </c>
      <c r="DW115" s="838"/>
      <c r="DX115" s="838"/>
      <c r="DY115" s="838"/>
      <c r="DZ115" s="839"/>
    </row>
    <row r="116" spans="1:130" s="212" customFormat="1" ht="26.25" customHeight="1" x14ac:dyDescent="0.2">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1987007</v>
      </c>
      <c r="AB117" s="916"/>
      <c r="AC117" s="916"/>
      <c r="AD117" s="916"/>
      <c r="AE117" s="917"/>
      <c r="AF117" s="918">
        <v>1966352</v>
      </c>
      <c r="AG117" s="916"/>
      <c r="AH117" s="916"/>
      <c r="AI117" s="916"/>
      <c r="AJ117" s="917"/>
      <c r="AK117" s="918">
        <v>1951533</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295</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444</v>
      </c>
      <c r="BP119" s="891"/>
      <c r="BQ119" s="892">
        <v>21738379</v>
      </c>
      <c r="BR119" s="858"/>
      <c r="BS119" s="858"/>
      <c r="BT119" s="858"/>
      <c r="BU119" s="858"/>
      <c r="BV119" s="858">
        <v>20993728</v>
      </c>
      <c r="BW119" s="858"/>
      <c r="BX119" s="858"/>
      <c r="BY119" s="858"/>
      <c r="BZ119" s="858"/>
      <c r="CA119" s="858">
        <v>19962232</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12576874</v>
      </c>
      <c r="BR120" s="855"/>
      <c r="BS120" s="855"/>
      <c r="BT120" s="855"/>
      <c r="BU120" s="855"/>
      <c r="BV120" s="855">
        <v>12521714</v>
      </c>
      <c r="BW120" s="855"/>
      <c r="BX120" s="855"/>
      <c r="BY120" s="855"/>
      <c r="BZ120" s="855"/>
      <c r="CA120" s="855">
        <v>12225840</v>
      </c>
      <c r="CB120" s="855"/>
      <c r="CC120" s="855"/>
      <c r="CD120" s="855"/>
      <c r="CE120" s="855"/>
      <c r="CF120" s="879">
        <v>86.7</v>
      </c>
      <c r="CG120" s="880"/>
      <c r="CH120" s="880"/>
      <c r="CI120" s="880"/>
      <c r="CJ120" s="880"/>
      <c r="CK120" s="881" t="s">
        <v>448</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2259834</v>
      </c>
      <c r="DH120" s="855"/>
      <c r="DI120" s="855"/>
      <c r="DJ120" s="855"/>
      <c r="DK120" s="855"/>
      <c r="DL120" s="855">
        <v>2009058</v>
      </c>
      <c r="DM120" s="855"/>
      <c r="DN120" s="855"/>
      <c r="DO120" s="855"/>
      <c r="DP120" s="855"/>
      <c r="DQ120" s="855">
        <v>1934559</v>
      </c>
      <c r="DR120" s="855"/>
      <c r="DS120" s="855"/>
      <c r="DT120" s="855"/>
      <c r="DU120" s="855"/>
      <c r="DV120" s="856">
        <v>13.7</v>
      </c>
      <c r="DW120" s="856"/>
      <c r="DX120" s="856"/>
      <c r="DY120" s="856"/>
      <c r="DZ120" s="857"/>
    </row>
    <row r="121" spans="1:130" s="212" customFormat="1" ht="26.25" customHeight="1" x14ac:dyDescent="0.2">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2309421</v>
      </c>
      <c r="BR121" s="830"/>
      <c r="BS121" s="830"/>
      <c r="BT121" s="830"/>
      <c r="BU121" s="830"/>
      <c r="BV121" s="830">
        <v>2059550</v>
      </c>
      <c r="BW121" s="830"/>
      <c r="BX121" s="830"/>
      <c r="BY121" s="830"/>
      <c r="BZ121" s="830"/>
      <c r="CA121" s="830">
        <v>2347676</v>
      </c>
      <c r="CB121" s="830"/>
      <c r="CC121" s="830"/>
      <c r="CD121" s="830"/>
      <c r="CE121" s="830"/>
      <c r="CF121" s="888">
        <v>16.600000000000001</v>
      </c>
      <c r="CG121" s="889"/>
      <c r="CH121" s="889"/>
      <c r="CI121" s="889"/>
      <c r="CJ121" s="889"/>
      <c r="CK121" s="882"/>
      <c r="CL121" s="868"/>
      <c r="CM121" s="868"/>
      <c r="CN121" s="868"/>
      <c r="CO121" s="869"/>
      <c r="CP121" s="848" t="s">
        <v>396</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15672966</v>
      </c>
      <c r="BR122" s="858"/>
      <c r="BS122" s="858"/>
      <c r="BT122" s="858"/>
      <c r="BU122" s="858"/>
      <c r="BV122" s="858">
        <v>14694343</v>
      </c>
      <c r="BW122" s="858"/>
      <c r="BX122" s="858"/>
      <c r="BY122" s="858"/>
      <c r="BZ122" s="858"/>
      <c r="CA122" s="858">
        <v>13746988</v>
      </c>
      <c r="CB122" s="858"/>
      <c r="CC122" s="858"/>
      <c r="CD122" s="858"/>
      <c r="CE122" s="858"/>
      <c r="CF122" s="859">
        <v>97.5</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2">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452</v>
      </c>
      <c r="BP123" s="891"/>
      <c r="BQ123" s="845">
        <v>30559261</v>
      </c>
      <c r="BR123" s="846"/>
      <c r="BS123" s="846"/>
      <c r="BT123" s="846"/>
      <c r="BU123" s="846"/>
      <c r="BV123" s="846">
        <v>29275607</v>
      </c>
      <c r="BW123" s="846"/>
      <c r="BX123" s="846"/>
      <c r="BY123" s="846"/>
      <c r="BZ123" s="846"/>
      <c r="CA123" s="846">
        <v>28320504</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5">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361814</v>
      </c>
      <c r="AB128" s="814"/>
      <c r="AC128" s="814"/>
      <c r="AD128" s="814"/>
      <c r="AE128" s="815"/>
      <c r="AF128" s="816">
        <v>392047</v>
      </c>
      <c r="AG128" s="814"/>
      <c r="AH128" s="814"/>
      <c r="AI128" s="814"/>
      <c r="AJ128" s="815"/>
      <c r="AK128" s="816">
        <v>368962</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12.74</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14672034</v>
      </c>
      <c r="AB129" s="793"/>
      <c r="AC129" s="793"/>
      <c r="AD129" s="793"/>
      <c r="AE129" s="794"/>
      <c r="AF129" s="795">
        <v>14995181</v>
      </c>
      <c r="AG129" s="793"/>
      <c r="AH129" s="793"/>
      <c r="AI129" s="793"/>
      <c r="AJ129" s="794"/>
      <c r="AK129" s="795">
        <v>15475133</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17.739999999999998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1447853</v>
      </c>
      <c r="AB130" s="793"/>
      <c r="AC130" s="793"/>
      <c r="AD130" s="793"/>
      <c r="AE130" s="794"/>
      <c r="AF130" s="795">
        <v>1435712</v>
      </c>
      <c r="AG130" s="793"/>
      <c r="AH130" s="793"/>
      <c r="AI130" s="793"/>
      <c r="AJ130" s="794"/>
      <c r="AK130" s="795">
        <v>1370919</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1.2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13224181</v>
      </c>
      <c r="AB131" s="777"/>
      <c r="AC131" s="777"/>
      <c r="AD131" s="777"/>
      <c r="AE131" s="778"/>
      <c r="AF131" s="779">
        <v>13559469</v>
      </c>
      <c r="AG131" s="777"/>
      <c r="AH131" s="777"/>
      <c r="AI131" s="777"/>
      <c r="AJ131" s="778"/>
      <c r="AK131" s="779">
        <v>14104214</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1.341028227</v>
      </c>
      <c r="AB132" s="758"/>
      <c r="AC132" s="758"/>
      <c r="AD132" s="758"/>
      <c r="AE132" s="759"/>
      <c r="AF132" s="760">
        <v>1.0221122970000001</v>
      </c>
      <c r="AG132" s="758"/>
      <c r="AH132" s="758"/>
      <c r="AI132" s="758"/>
      <c r="AJ132" s="759"/>
      <c r="AK132" s="760">
        <v>1.5006295279999999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0.4</v>
      </c>
      <c r="AB133" s="737"/>
      <c r="AC133" s="737"/>
      <c r="AD133" s="737"/>
      <c r="AE133" s="738"/>
      <c r="AF133" s="736">
        <v>1</v>
      </c>
      <c r="AG133" s="737"/>
      <c r="AH133" s="737"/>
      <c r="AI133" s="737"/>
      <c r="AJ133" s="738"/>
      <c r="AK133" s="736">
        <v>1.2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esDBHuCfTKQesEgatGyGleGrIT660Y+eTtm4yabA84o7GXDxa2dXENXsViY+oNCZtuvY2ImXqD7JUfIGXvsHw==" saltValue="6WwGZAe77VpPaDiiutXW+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zoomScaleNormal="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7y0/GodnLxDWKRxJeN4Zn0GoFVeEBkd1EA3sm7CkHbn8LvZmDaq6lhOCFVIisSG2BbVxNb9A+yGqLbunYG1Qw==" saltValue="Jb9MZ7tim3Bj5nyo7AZov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zoomScaleNormal="100"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C2qyi7UjrE5tuliOKpW0xKztL9ZTMK3ty+n5vt9IQeTZII7eLA6Ab6UFZpsqdirKdu0A+iiSG1hCC9W7a3k4A==" saltValue="z9Q5MMxFXU4OEwXIlaU3k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zoomScaleNormal="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31" t="s">
        <v>481</v>
      </c>
      <c r="AP7" s="253"/>
      <c r="AQ7" s="254" t="s">
        <v>482</v>
      </c>
      <c r="AR7" s="255"/>
    </row>
    <row r="8" spans="1:46" ht="13.2" x14ac:dyDescent="0.2">
      <c r="A8" s="247"/>
      <c r="AK8" s="256"/>
      <c r="AL8" s="257"/>
      <c r="AM8" s="257"/>
      <c r="AN8" s="258"/>
      <c r="AO8" s="1132"/>
      <c r="AP8" s="259" t="s">
        <v>483</v>
      </c>
      <c r="AQ8" s="260" t="s">
        <v>484</v>
      </c>
      <c r="AR8" s="261" t="s">
        <v>485</v>
      </c>
    </row>
    <row r="9" spans="1:46" ht="13.2" x14ac:dyDescent="0.2">
      <c r="A9" s="247"/>
      <c r="AK9" s="1143" t="s">
        <v>486</v>
      </c>
      <c r="AL9" s="1144"/>
      <c r="AM9" s="1144"/>
      <c r="AN9" s="1145"/>
      <c r="AO9" s="262">
        <v>4811665</v>
      </c>
      <c r="AP9" s="262">
        <v>70862</v>
      </c>
      <c r="AQ9" s="263">
        <v>80646</v>
      </c>
      <c r="AR9" s="264">
        <v>-12.1</v>
      </c>
    </row>
    <row r="10" spans="1:46" ht="13.5" customHeight="1" x14ac:dyDescent="0.2">
      <c r="A10" s="247"/>
      <c r="AK10" s="1143" t="s">
        <v>487</v>
      </c>
      <c r="AL10" s="1144"/>
      <c r="AM10" s="1144"/>
      <c r="AN10" s="1145"/>
      <c r="AO10" s="265">
        <v>676157</v>
      </c>
      <c r="AP10" s="265">
        <v>9958</v>
      </c>
      <c r="AQ10" s="266">
        <v>6637</v>
      </c>
      <c r="AR10" s="267">
        <v>50</v>
      </c>
    </row>
    <row r="11" spans="1:46" ht="13.5" customHeight="1" x14ac:dyDescent="0.2">
      <c r="A11" s="247"/>
      <c r="AK11" s="1143" t="s">
        <v>488</v>
      </c>
      <c r="AL11" s="1144"/>
      <c r="AM11" s="1144"/>
      <c r="AN11" s="1145"/>
      <c r="AO11" s="265" t="s">
        <v>489</v>
      </c>
      <c r="AP11" s="265" t="s">
        <v>489</v>
      </c>
      <c r="AQ11" s="266">
        <v>1119</v>
      </c>
      <c r="AR11" s="267" t="s">
        <v>489</v>
      </c>
    </row>
    <row r="12" spans="1:46" ht="13.5" customHeight="1" x14ac:dyDescent="0.2">
      <c r="A12" s="247"/>
      <c r="AK12" s="1143" t="s">
        <v>490</v>
      </c>
      <c r="AL12" s="1144"/>
      <c r="AM12" s="1144"/>
      <c r="AN12" s="1145"/>
      <c r="AO12" s="265" t="s">
        <v>489</v>
      </c>
      <c r="AP12" s="265" t="s">
        <v>489</v>
      </c>
      <c r="AQ12" s="266">
        <v>8</v>
      </c>
      <c r="AR12" s="267" t="s">
        <v>489</v>
      </c>
    </row>
    <row r="13" spans="1:46" ht="13.5" customHeight="1" x14ac:dyDescent="0.2">
      <c r="A13" s="247"/>
      <c r="AK13" s="1143" t="s">
        <v>491</v>
      </c>
      <c r="AL13" s="1144"/>
      <c r="AM13" s="1144"/>
      <c r="AN13" s="1145"/>
      <c r="AO13" s="265">
        <v>107741</v>
      </c>
      <c r="AP13" s="265">
        <v>1587</v>
      </c>
      <c r="AQ13" s="266">
        <v>2502</v>
      </c>
      <c r="AR13" s="267">
        <v>-36.6</v>
      </c>
    </row>
    <row r="14" spans="1:46" ht="13.5" customHeight="1" x14ac:dyDescent="0.2">
      <c r="A14" s="247"/>
      <c r="AK14" s="1143" t="s">
        <v>492</v>
      </c>
      <c r="AL14" s="1144"/>
      <c r="AM14" s="1144"/>
      <c r="AN14" s="1145"/>
      <c r="AO14" s="265">
        <v>112118</v>
      </c>
      <c r="AP14" s="265">
        <v>1651</v>
      </c>
      <c r="AQ14" s="266">
        <v>1863</v>
      </c>
      <c r="AR14" s="267">
        <v>-11.4</v>
      </c>
    </row>
    <row r="15" spans="1:46" ht="13.5" customHeight="1" x14ac:dyDescent="0.2">
      <c r="A15" s="247"/>
      <c r="AK15" s="1146" t="s">
        <v>493</v>
      </c>
      <c r="AL15" s="1147"/>
      <c r="AM15" s="1147"/>
      <c r="AN15" s="1148"/>
      <c r="AO15" s="265">
        <v>-239929</v>
      </c>
      <c r="AP15" s="265">
        <v>-3533</v>
      </c>
      <c r="AQ15" s="266">
        <v>-4800</v>
      </c>
      <c r="AR15" s="267">
        <v>-26.4</v>
      </c>
    </row>
    <row r="16" spans="1:46" ht="13.2" x14ac:dyDescent="0.2">
      <c r="A16" s="247"/>
      <c r="AK16" s="1146" t="s">
        <v>178</v>
      </c>
      <c r="AL16" s="1147"/>
      <c r="AM16" s="1147"/>
      <c r="AN16" s="1148"/>
      <c r="AO16" s="265">
        <v>5467752</v>
      </c>
      <c r="AP16" s="265">
        <v>80524</v>
      </c>
      <c r="AQ16" s="266">
        <v>87975</v>
      </c>
      <c r="AR16" s="267">
        <v>-8.5</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49" t="s">
        <v>498</v>
      </c>
      <c r="AL21" s="1150"/>
      <c r="AM21" s="1150"/>
      <c r="AN21" s="1151"/>
      <c r="AO21" s="277">
        <v>6.07</v>
      </c>
      <c r="AP21" s="278">
        <v>7.71</v>
      </c>
      <c r="AQ21" s="279">
        <v>-1.64</v>
      </c>
      <c r="AS21" s="280"/>
      <c r="AT21" s="276"/>
    </row>
    <row r="22" spans="1:46" s="248" customFormat="1" ht="13.2" x14ac:dyDescent="0.2">
      <c r="A22" s="276"/>
      <c r="AK22" s="1149" t="s">
        <v>499</v>
      </c>
      <c r="AL22" s="1150"/>
      <c r="AM22" s="1150"/>
      <c r="AN22" s="1151"/>
      <c r="AO22" s="281">
        <v>98.6</v>
      </c>
      <c r="AP22" s="282">
        <v>98.3</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31" t="s">
        <v>481</v>
      </c>
      <c r="AP30" s="253"/>
      <c r="AQ30" s="254" t="s">
        <v>482</v>
      </c>
      <c r="AR30" s="255"/>
    </row>
    <row r="31" spans="1:46" ht="13.2" x14ac:dyDescent="0.2">
      <c r="A31" s="247"/>
      <c r="AK31" s="256"/>
      <c r="AL31" s="257"/>
      <c r="AM31" s="257"/>
      <c r="AN31" s="258"/>
      <c r="AO31" s="1132"/>
      <c r="AP31" s="259" t="s">
        <v>483</v>
      </c>
      <c r="AQ31" s="260" t="s">
        <v>484</v>
      </c>
      <c r="AR31" s="261" t="s">
        <v>485</v>
      </c>
    </row>
    <row r="32" spans="1:46" ht="27" customHeight="1" x14ac:dyDescent="0.2">
      <c r="A32" s="247"/>
      <c r="AK32" s="1133" t="s">
        <v>503</v>
      </c>
      <c r="AL32" s="1134"/>
      <c r="AM32" s="1134"/>
      <c r="AN32" s="1135"/>
      <c r="AO32" s="291">
        <v>1300851</v>
      </c>
      <c r="AP32" s="291">
        <v>19158</v>
      </c>
      <c r="AQ32" s="292">
        <v>41451</v>
      </c>
      <c r="AR32" s="293">
        <v>-53.8</v>
      </c>
    </row>
    <row r="33" spans="1:46" ht="13.5" customHeight="1" x14ac:dyDescent="0.2">
      <c r="A33" s="247"/>
      <c r="AK33" s="1133" t="s">
        <v>504</v>
      </c>
      <c r="AL33" s="1134"/>
      <c r="AM33" s="1134"/>
      <c r="AN33" s="1135"/>
      <c r="AO33" s="291" t="s">
        <v>489</v>
      </c>
      <c r="AP33" s="291" t="s">
        <v>489</v>
      </c>
      <c r="AQ33" s="292" t="s">
        <v>489</v>
      </c>
      <c r="AR33" s="293" t="s">
        <v>489</v>
      </c>
    </row>
    <row r="34" spans="1:46" ht="27" customHeight="1" x14ac:dyDescent="0.2">
      <c r="A34" s="247"/>
      <c r="AK34" s="1133" t="s">
        <v>505</v>
      </c>
      <c r="AL34" s="1134"/>
      <c r="AM34" s="1134"/>
      <c r="AN34" s="1135"/>
      <c r="AO34" s="291" t="s">
        <v>489</v>
      </c>
      <c r="AP34" s="291" t="s">
        <v>489</v>
      </c>
      <c r="AQ34" s="292">
        <v>35</v>
      </c>
      <c r="AR34" s="293" t="s">
        <v>489</v>
      </c>
    </row>
    <row r="35" spans="1:46" ht="27" customHeight="1" x14ac:dyDescent="0.2">
      <c r="A35" s="247"/>
      <c r="AK35" s="1133" t="s">
        <v>506</v>
      </c>
      <c r="AL35" s="1134"/>
      <c r="AM35" s="1134"/>
      <c r="AN35" s="1135"/>
      <c r="AO35" s="291">
        <v>348587</v>
      </c>
      <c r="AP35" s="291">
        <v>5134</v>
      </c>
      <c r="AQ35" s="292">
        <v>11775</v>
      </c>
      <c r="AR35" s="293">
        <v>-56.4</v>
      </c>
    </row>
    <row r="36" spans="1:46" ht="27" customHeight="1" x14ac:dyDescent="0.2">
      <c r="A36" s="247"/>
      <c r="AK36" s="1133" t="s">
        <v>507</v>
      </c>
      <c r="AL36" s="1134"/>
      <c r="AM36" s="1134"/>
      <c r="AN36" s="1135"/>
      <c r="AO36" s="291">
        <v>302095</v>
      </c>
      <c r="AP36" s="291">
        <v>4449</v>
      </c>
      <c r="AQ36" s="292">
        <v>2188</v>
      </c>
      <c r="AR36" s="293">
        <v>103.3</v>
      </c>
    </row>
    <row r="37" spans="1:46" ht="13.5" customHeight="1" x14ac:dyDescent="0.2">
      <c r="A37" s="247"/>
      <c r="AK37" s="1133" t="s">
        <v>508</v>
      </c>
      <c r="AL37" s="1134"/>
      <c r="AM37" s="1134"/>
      <c r="AN37" s="1135"/>
      <c r="AO37" s="291" t="s">
        <v>489</v>
      </c>
      <c r="AP37" s="291" t="s">
        <v>489</v>
      </c>
      <c r="AQ37" s="292">
        <v>531</v>
      </c>
      <c r="AR37" s="293" t="s">
        <v>489</v>
      </c>
    </row>
    <row r="38" spans="1:46" ht="27" customHeight="1" x14ac:dyDescent="0.2">
      <c r="A38" s="247"/>
      <c r="AK38" s="1136" t="s">
        <v>509</v>
      </c>
      <c r="AL38" s="1137"/>
      <c r="AM38" s="1137"/>
      <c r="AN38" s="1138"/>
      <c r="AO38" s="294" t="s">
        <v>489</v>
      </c>
      <c r="AP38" s="294" t="s">
        <v>489</v>
      </c>
      <c r="AQ38" s="295">
        <v>1</v>
      </c>
      <c r="AR38" s="283" t="s">
        <v>489</v>
      </c>
      <c r="AS38" s="290"/>
    </row>
    <row r="39" spans="1:46" ht="13.2" x14ac:dyDescent="0.2">
      <c r="A39" s="247"/>
      <c r="AK39" s="1136" t="s">
        <v>510</v>
      </c>
      <c r="AL39" s="1137"/>
      <c r="AM39" s="1137"/>
      <c r="AN39" s="1138"/>
      <c r="AO39" s="291">
        <v>-368962</v>
      </c>
      <c r="AP39" s="291">
        <v>-5434</v>
      </c>
      <c r="AQ39" s="292">
        <v>-5414</v>
      </c>
      <c r="AR39" s="293">
        <v>0.4</v>
      </c>
      <c r="AS39" s="290"/>
    </row>
    <row r="40" spans="1:46" ht="27" customHeight="1" x14ac:dyDescent="0.2">
      <c r="A40" s="247"/>
      <c r="AK40" s="1133" t="s">
        <v>511</v>
      </c>
      <c r="AL40" s="1134"/>
      <c r="AM40" s="1134"/>
      <c r="AN40" s="1135"/>
      <c r="AO40" s="291">
        <v>-1370919</v>
      </c>
      <c r="AP40" s="291">
        <v>-20190</v>
      </c>
      <c r="AQ40" s="292">
        <v>-35360</v>
      </c>
      <c r="AR40" s="293">
        <v>-42.9</v>
      </c>
      <c r="AS40" s="290"/>
    </row>
    <row r="41" spans="1:46" ht="13.2" x14ac:dyDescent="0.2">
      <c r="A41" s="247"/>
      <c r="AK41" s="1139" t="s">
        <v>288</v>
      </c>
      <c r="AL41" s="1140"/>
      <c r="AM41" s="1140"/>
      <c r="AN41" s="1141"/>
      <c r="AO41" s="291">
        <v>211652</v>
      </c>
      <c r="AP41" s="291">
        <v>3117</v>
      </c>
      <c r="AQ41" s="292">
        <v>15207</v>
      </c>
      <c r="AR41" s="293">
        <v>-79.5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26" t="s">
        <v>481</v>
      </c>
      <c r="AN49" s="1128" t="s">
        <v>514</v>
      </c>
      <c r="AO49" s="1129"/>
      <c r="AP49" s="1129"/>
      <c r="AQ49" s="1129"/>
      <c r="AR49" s="1130"/>
    </row>
    <row r="50" spans="1:44" ht="13.2" x14ac:dyDescent="0.2">
      <c r="A50" s="247"/>
      <c r="AK50" s="305"/>
      <c r="AL50" s="306"/>
      <c r="AM50" s="1127"/>
      <c r="AN50" s="307" t="s">
        <v>515</v>
      </c>
      <c r="AO50" s="308" t="s">
        <v>516</v>
      </c>
      <c r="AP50" s="309" t="s">
        <v>517</v>
      </c>
      <c r="AQ50" s="310" t="s">
        <v>518</v>
      </c>
      <c r="AR50" s="311" t="s">
        <v>519</v>
      </c>
    </row>
    <row r="51" spans="1:44" ht="13.2" x14ac:dyDescent="0.2">
      <c r="A51" s="247"/>
      <c r="AK51" s="303" t="s">
        <v>520</v>
      </c>
      <c r="AL51" s="304"/>
      <c r="AM51" s="312">
        <v>1969071</v>
      </c>
      <c r="AN51" s="313">
        <v>28609</v>
      </c>
      <c r="AO51" s="314">
        <v>-19.7</v>
      </c>
      <c r="AP51" s="315">
        <v>63812</v>
      </c>
      <c r="AQ51" s="316">
        <v>2.2999999999999998</v>
      </c>
      <c r="AR51" s="317">
        <v>-22</v>
      </c>
    </row>
    <row r="52" spans="1:44" ht="13.2" x14ac:dyDescent="0.2">
      <c r="A52" s="247"/>
      <c r="AK52" s="318"/>
      <c r="AL52" s="319" t="s">
        <v>521</v>
      </c>
      <c r="AM52" s="320">
        <v>1199547</v>
      </c>
      <c r="AN52" s="321">
        <v>17428</v>
      </c>
      <c r="AO52" s="322">
        <v>-23.9</v>
      </c>
      <c r="AP52" s="323">
        <v>33848</v>
      </c>
      <c r="AQ52" s="324">
        <v>-4.2</v>
      </c>
      <c r="AR52" s="325">
        <v>-19.7</v>
      </c>
    </row>
    <row r="53" spans="1:44" ht="13.2" x14ac:dyDescent="0.2">
      <c r="A53" s="247"/>
      <c r="AK53" s="303" t="s">
        <v>522</v>
      </c>
      <c r="AL53" s="304"/>
      <c r="AM53" s="312">
        <v>2656271</v>
      </c>
      <c r="AN53" s="313">
        <v>38771</v>
      </c>
      <c r="AO53" s="314">
        <v>35.5</v>
      </c>
      <c r="AP53" s="315">
        <v>54225</v>
      </c>
      <c r="AQ53" s="316">
        <v>-15</v>
      </c>
      <c r="AR53" s="317">
        <v>50.5</v>
      </c>
    </row>
    <row r="54" spans="1:44" ht="13.2" x14ac:dyDescent="0.2">
      <c r="A54" s="247"/>
      <c r="AK54" s="318"/>
      <c r="AL54" s="319" t="s">
        <v>521</v>
      </c>
      <c r="AM54" s="320">
        <v>1165887</v>
      </c>
      <c r="AN54" s="321">
        <v>17018</v>
      </c>
      <c r="AO54" s="322">
        <v>-2.4</v>
      </c>
      <c r="AP54" s="323">
        <v>27337</v>
      </c>
      <c r="AQ54" s="324">
        <v>-19.2</v>
      </c>
      <c r="AR54" s="325">
        <v>16.8</v>
      </c>
    </row>
    <row r="55" spans="1:44" ht="13.2" x14ac:dyDescent="0.2">
      <c r="A55" s="247"/>
      <c r="AK55" s="303" t="s">
        <v>523</v>
      </c>
      <c r="AL55" s="304"/>
      <c r="AM55" s="312">
        <v>2222858</v>
      </c>
      <c r="AN55" s="313">
        <v>32534</v>
      </c>
      <c r="AO55" s="314">
        <v>-16.100000000000001</v>
      </c>
      <c r="AP55" s="315">
        <v>54016</v>
      </c>
      <c r="AQ55" s="316">
        <v>-0.4</v>
      </c>
      <c r="AR55" s="317">
        <v>-15.7</v>
      </c>
    </row>
    <row r="56" spans="1:44" ht="13.2" x14ac:dyDescent="0.2">
      <c r="A56" s="247"/>
      <c r="AK56" s="318"/>
      <c r="AL56" s="319" t="s">
        <v>521</v>
      </c>
      <c r="AM56" s="320">
        <v>1369402</v>
      </c>
      <c r="AN56" s="321">
        <v>20042</v>
      </c>
      <c r="AO56" s="322">
        <v>17.8</v>
      </c>
      <c r="AP56" s="323">
        <v>28078</v>
      </c>
      <c r="AQ56" s="324">
        <v>2.7</v>
      </c>
      <c r="AR56" s="325">
        <v>15.1</v>
      </c>
    </row>
    <row r="57" spans="1:44" ht="13.2" x14ac:dyDescent="0.2">
      <c r="A57" s="247"/>
      <c r="AK57" s="303" t="s">
        <v>524</v>
      </c>
      <c r="AL57" s="304"/>
      <c r="AM57" s="312">
        <v>2386033</v>
      </c>
      <c r="AN57" s="313">
        <v>35069</v>
      </c>
      <c r="AO57" s="314">
        <v>7.8</v>
      </c>
      <c r="AP57" s="315">
        <v>52786</v>
      </c>
      <c r="AQ57" s="316">
        <v>-2.2999999999999998</v>
      </c>
      <c r="AR57" s="317">
        <v>10.1</v>
      </c>
    </row>
    <row r="58" spans="1:44" ht="13.2" x14ac:dyDescent="0.2">
      <c r="A58" s="247"/>
      <c r="AK58" s="318"/>
      <c r="AL58" s="319" t="s">
        <v>521</v>
      </c>
      <c r="AM58" s="320">
        <v>1621103</v>
      </c>
      <c r="AN58" s="321">
        <v>23826</v>
      </c>
      <c r="AO58" s="322">
        <v>18.899999999999999</v>
      </c>
      <c r="AP58" s="323">
        <v>28742</v>
      </c>
      <c r="AQ58" s="324">
        <v>2.4</v>
      </c>
      <c r="AR58" s="325">
        <v>16.5</v>
      </c>
    </row>
    <row r="59" spans="1:44" ht="13.2" x14ac:dyDescent="0.2">
      <c r="A59" s="247"/>
      <c r="AK59" s="303" t="s">
        <v>525</v>
      </c>
      <c r="AL59" s="304"/>
      <c r="AM59" s="312">
        <v>2384629</v>
      </c>
      <c r="AN59" s="313">
        <v>35119</v>
      </c>
      <c r="AO59" s="314">
        <v>0.1</v>
      </c>
      <c r="AP59" s="315">
        <v>58465</v>
      </c>
      <c r="AQ59" s="316">
        <v>10.8</v>
      </c>
      <c r="AR59" s="317">
        <v>-10.7</v>
      </c>
    </row>
    <row r="60" spans="1:44" ht="13.2" x14ac:dyDescent="0.2">
      <c r="A60" s="247"/>
      <c r="AK60" s="318"/>
      <c r="AL60" s="319" t="s">
        <v>521</v>
      </c>
      <c r="AM60" s="320">
        <v>1326370</v>
      </c>
      <c r="AN60" s="321">
        <v>19534</v>
      </c>
      <c r="AO60" s="322">
        <v>-18</v>
      </c>
      <c r="AP60" s="323">
        <v>34452</v>
      </c>
      <c r="AQ60" s="324">
        <v>19.899999999999999</v>
      </c>
      <c r="AR60" s="325">
        <v>-37.9</v>
      </c>
    </row>
    <row r="61" spans="1:44" ht="13.2" x14ac:dyDescent="0.2">
      <c r="A61" s="247"/>
      <c r="AK61" s="303" t="s">
        <v>526</v>
      </c>
      <c r="AL61" s="326"/>
      <c r="AM61" s="312">
        <v>2323772</v>
      </c>
      <c r="AN61" s="313">
        <v>34020</v>
      </c>
      <c r="AO61" s="314">
        <v>1.5</v>
      </c>
      <c r="AP61" s="315">
        <v>56661</v>
      </c>
      <c r="AQ61" s="327">
        <v>-0.9</v>
      </c>
      <c r="AR61" s="317">
        <v>2.4</v>
      </c>
    </row>
    <row r="62" spans="1:44" ht="13.2" x14ac:dyDescent="0.2">
      <c r="A62" s="247"/>
      <c r="AK62" s="318"/>
      <c r="AL62" s="319" t="s">
        <v>521</v>
      </c>
      <c r="AM62" s="320">
        <v>1336462</v>
      </c>
      <c r="AN62" s="321">
        <v>19570</v>
      </c>
      <c r="AO62" s="322">
        <v>-1.5</v>
      </c>
      <c r="AP62" s="323">
        <v>30491</v>
      </c>
      <c r="AQ62" s="324">
        <v>0.3</v>
      </c>
      <c r="AR62" s="325">
        <v>-1.8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5GgioBVhhsVmRHHeceMptpHKHM6FjOn20SW7VD/AqFRfy/dwf+7EeKFtZnk7+pI2wVNQRplYvNwbtQhGxp9beQ==" saltValue="y80TSfzTHJPQnmehGe+OR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zoomScaleNormal="100"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8WaFMQJcJLLJt5RhxhvWFrQYcn+EDfyDUHnbLDs3juERSCtiwDFV4JDkIgEs+e8jBbB5RR1ee1V64XOnzMRY0Q==" saltValue="o9cz0//FkCosQBqWwqrG1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zoomScaleNormal="100"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Fz6yUSK170Ha/EXUeMVThC576G/dVZXxnw5Fy27QMiX9NBpKDkAzUD8eJbRBVWULrGJYuauiWQvfNV/p53dx/Q==" saltValue="o3If5QgfnOHigfDXHtD6z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zoomScaleNormal="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27.67</v>
      </c>
      <c r="G47" s="12">
        <v>24.89</v>
      </c>
      <c r="H47" s="12">
        <v>23.66</v>
      </c>
      <c r="I47" s="12">
        <v>24.47</v>
      </c>
      <c r="J47" s="13">
        <v>23.84</v>
      </c>
    </row>
    <row r="48" spans="2:10" ht="57.75" customHeight="1" x14ac:dyDescent="0.2">
      <c r="B48" s="14"/>
      <c r="C48" s="1154" t="s">
        <v>4</v>
      </c>
      <c r="D48" s="1154"/>
      <c r="E48" s="1155"/>
      <c r="F48" s="15">
        <v>6.36</v>
      </c>
      <c r="G48" s="16">
        <v>11.46</v>
      </c>
      <c r="H48" s="16">
        <v>7.83</v>
      </c>
      <c r="I48" s="16">
        <v>6.34</v>
      </c>
      <c r="J48" s="17">
        <v>9.2799999999999994</v>
      </c>
    </row>
    <row r="49" spans="2:10" ht="57.75" customHeight="1" thickBot="1" x14ac:dyDescent="0.25">
      <c r="B49" s="18"/>
      <c r="C49" s="1156" t="s">
        <v>5</v>
      </c>
      <c r="D49" s="1156"/>
      <c r="E49" s="1157"/>
      <c r="F49" s="19" t="s">
        <v>533</v>
      </c>
      <c r="G49" s="20">
        <v>4.51</v>
      </c>
      <c r="H49" s="20" t="s">
        <v>534</v>
      </c>
      <c r="I49" s="20" t="s">
        <v>535</v>
      </c>
      <c r="J49" s="21">
        <v>3.26</v>
      </c>
    </row>
    <row r="50" spans="2:10" ht="13.2" x14ac:dyDescent="0.2"/>
  </sheetData>
  <sheetProtection algorithmName="SHA-512" hashValue="sZBadmJGowsI//ssOTe1hlmqV9Cq5uh0p29c62h7I4L+eDvo0ToM4LlMAtXxFYlSgOQ7qpswjnW3oGqhHu6rvg==" saltValue="18WKG28mEgRlGrx2G4aq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zoomScaleNormal="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536</v>
      </c>
      <c r="D34" s="1162"/>
      <c r="E34" s="1163"/>
      <c r="F34" s="32">
        <v>6.08</v>
      </c>
      <c r="G34" s="33">
        <v>11.41</v>
      </c>
      <c r="H34" s="33">
        <v>7.8</v>
      </c>
      <c r="I34" s="33">
        <v>6.3</v>
      </c>
      <c r="J34" s="34">
        <v>9.26</v>
      </c>
      <c r="K34" s="22"/>
      <c r="L34" s="22"/>
      <c r="M34" s="22"/>
      <c r="N34" s="22"/>
      <c r="O34" s="22"/>
      <c r="P34" s="22"/>
    </row>
    <row r="35" spans="1:16" ht="39" customHeight="1" x14ac:dyDescent="0.2">
      <c r="A35" s="22"/>
      <c r="B35" s="35"/>
      <c r="C35" s="1158" t="s">
        <v>537</v>
      </c>
      <c r="D35" s="1158"/>
      <c r="E35" s="1159"/>
      <c r="F35" s="36">
        <v>0.56999999999999995</v>
      </c>
      <c r="G35" s="37">
        <v>0.85</v>
      </c>
      <c r="H35" s="37">
        <v>1.35</v>
      </c>
      <c r="I35" s="37">
        <v>1.89</v>
      </c>
      <c r="J35" s="38">
        <v>3.34</v>
      </c>
      <c r="K35" s="22"/>
      <c r="L35" s="22"/>
      <c r="M35" s="22"/>
      <c r="N35" s="22"/>
      <c r="O35" s="22"/>
      <c r="P35" s="22"/>
    </row>
    <row r="36" spans="1:16" ht="39" customHeight="1" x14ac:dyDescent="0.2">
      <c r="A36" s="22"/>
      <c r="B36" s="35"/>
      <c r="C36" s="1158" t="s">
        <v>538</v>
      </c>
      <c r="D36" s="1158"/>
      <c r="E36" s="1159"/>
      <c r="F36" s="36">
        <v>2.09</v>
      </c>
      <c r="G36" s="37">
        <v>1.85</v>
      </c>
      <c r="H36" s="37">
        <v>1.55</v>
      </c>
      <c r="I36" s="37">
        <v>1.66</v>
      </c>
      <c r="J36" s="38">
        <v>1.42</v>
      </c>
      <c r="K36" s="22"/>
      <c r="L36" s="22"/>
      <c r="M36" s="22"/>
      <c r="N36" s="22"/>
      <c r="O36" s="22"/>
      <c r="P36" s="22"/>
    </row>
    <row r="37" spans="1:16" ht="39" customHeight="1" x14ac:dyDescent="0.2">
      <c r="A37" s="22"/>
      <c r="B37" s="35"/>
      <c r="C37" s="1158" t="s">
        <v>539</v>
      </c>
      <c r="D37" s="1158"/>
      <c r="E37" s="1159"/>
      <c r="F37" s="36">
        <v>0.3</v>
      </c>
      <c r="G37" s="37">
        <v>0.32</v>
      </c>
      <c r="H37" s="37">
        <v>0.27</v>
      </c>
      <c r="I37" s="37">
        <v>0.28000000000000003</v>
      </c>
      <c r="J37" s="38">
        <v>0.26</v>
      </c>
      <c r="K37" s="22"/>
      <c r="L37" s="22"/>
      <c r="M37" s="22"/>
      <c r="N37" s="22"/>
      <c r="O37" s="22"/>
      <c r="P37" s="22"/>
    </row>
    <row r="38" spans="1:16" ht="39" customHeight="1" x14ac:dyDescent="0.2">
      <c r="A38" s="22"/>
      <c r="B38" s="35"/>
      <c r="C38" s="1158" t="s">
        <v>540</v>
      </c>
      <c r="D38" s="1158"/>
      <c r="E38" s="1159"/>
      <c r="F38" s="36">
        <v>0.08</v>
      </c>
      <c r="G38" s="37">
        <v>7.0000000000000007E-2</v>
      </c>
      <c r="H38" s="37">
        <v>0.08</v>
      </c>
      <c r="I38" s="37">
        <v>0.1</v>
      </c>
      <c r="J38" s="38">
        <v>0.05</v>
      </c>
      <c r="K38" s="22"/>
      <c r="L38" s="22"/>
      <c r="M38" s="22"/>
      <c r="N38" s="22"/>
      <c r="O38" s="22"/>
      <c r="P38" s="22"/>
    </row>
    <row r="39" spans="1:16" ht="39" customHeight="1" x14ac:dyDescent="0.2">
      <c r="A39" s="22"/>
      <c r="B39" s="35"/>
      <c r="C39" s="1158" t="s">
        <v>541</v>
      </c>
      <c r="D39" s="1158"/>
      <c r="E39" s="1159"/>
      <c r="F39" s="36">
        <v>0.11</v>
      </c>
      <c r="G39" s="37">
        <v>0.02</v>
      </c>
      <c r="H39" s="37">
        <v>0.02</v>
      </c>
      <c r="I39" s="37">
        <v>0.02</v>
      </c>
      <c r="J39" s="38">
        <v>0.01</v>
      </c>
      <c r="K39" s="22"/>
      <c r="L39" s="22"/>
      <c r="M39" s="22"/>
      <c r="N39" s="22"/>
      <c r="O39" s="22"/>
      <c r="P39" s="22"/>
    </row>
    <row r="40" spans="1:16" ht="39" customHeight="1" x14ac:dyDescent="0.2">
      <c r="A40" s="22"/>
      <c r="B40" s="35"/>
      <c r="C40" s="1158" t="s">
        <v>542</v>
      </c>
      <c r="D40" s="1158"/>
      <c r="E40" s="1159"/>
      <c r="F40" s="36">
        <v>0.05</v>
      </c>
      <c r="G40" s="37">
        <v>0.04</v>
      </c>
      <c r="H40" s="37">
        <v>0.03</v>
      </c>
      <c r="I40" s="37">
        <v>0.02</v>
      </c>
      <c r="J40" s="38">
        <v>0</v>
      </c>
      <c r="K40" s="22"/>
      <c r="L40" s="22"/>
      <c r="M40" s="22"/>
      <c r="N40" s="22"/>
      <c r="O40" s="22"/>
      <c r="P40" s="22"/>
    </row>
    <row r="41" spans="1:16" ht="39" customHeight="1" x14ac:dyDescent="0.2">
      <c r="A41" s="22"/>
      <c r="B41" s="35"/>
      <c r="C41" s="1158" t="s">
        <v>543</v>
      </c>
      <c r="D41" s="1158"/>
      <c r="E41" s="1159"/>
      <c r="F41" s="36">
        <v>0</v>
      </c>
      <c r="G41" s="37">
        <v>0</v>
      </c>
      <c r="H41" s="37">
        <v>0</v>
      </c>
      <c r="I41" s="37">
        <v>0</v>
      </c>
      <c r="J41" s="38">
        <v>0</v>
      </c>
      <c r="K41" s="22"/>
      <c r="L41" s="22"/>
      <c r="M41" s="22"/>
      <c r="N41" s="22"/>
      <c r="O41" s="22"/>
      <c r="P41" s="22"/>
    </row>
    <row r="42" spans="1:16" ht="39" customHeight="1" x14ac:dyDescent="0.2">
      <c r="A42" s="22"/>
      <c r="B42" s="39"/>
      <c r="C42" s="1158" t="s">
        <v>544</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545</v>
      </c>
      <c r="D43" s="1160"/>
      <c r="E43" s="1161"/>
      <c r="F43" s="41">
        <v>0.63</v>
      </c>
      <c r="G43" s="42">
        <v>0.02</v>
      </c>
      <c r="H43" s="42">
        <v>0</v>
      </c>
      <c r="I43" s="42" t="s">
        <v>489</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mN6/UbPk1g7CopD1XTqS+uyQXO1ujJw6Ew7RsjDdOG0/xCGtGEirccpjMlqKT5h09ymP8nDWblfCmzScpwIELg==" saltValue="H3ikMJkzvYzNZNh4W5dBX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zoomScaleNormal="100"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1299</v>
      </c>
      <c r="L45" s="58">
        <v>1358</v>
      </c>
      <c r="M45" s="58">
        <v>1380</v>
      </c>
      <c r="N45" s="58">
        <v>1315</v>
      </c>
      <c r="O45" s="59">
        <v>1301</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382</v>
      </c>
      <c r="L48" s="62">
        <v>384</v>
      </c>
      <c r="M48" s="62">
        <v>336</v>
      </c>
      <c r="N48" s="62">
        <v>363</v>
      </c>
      <c r="O48" s="63">
        <v>349</v>
      </c>
      <c r="P48" s="46"/>
      <c r="Q48" s="46"/>
      <c r="R48" s="46"/>
      <c r="S48" s="46"/>
      <c r="T48" s="46"/>
      <c r="U48" s="46"/>
    </row>
    <row r="49" spans="1:21" ht="30.75" customHeight="1" x14ac:dyDescent="0.2">
      <c r="A49" s="46"/>
      <c r="B49" s="1189"/>
      <c r="C49" s="1190"/>
      <c r="D49" s="60"/>
      <c r="E49" s="1166" t="s">
        <v>14</v>
      </c>
      <c r="F49" s="1166"/>
      <c r="G49" s="1166"/>
      <c r="H49" s="1166"/>
      <c r="I49" s="1166"/>
      <c r="J49" s="1167"/>
      <c r="K49" s="61">
        <v>45</v>
      </c>
      <c r="L49" s="62">
        <v>138</v>
      </c>
      <c r="M49" s="62">
        <v>264</v>
      </c>
      <c r="N49" s="62">
        <v>289</v>
      </c>
      <c r="O49" s="63">
        <v>302</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489</v>
      </c>
      <c r="L50" s="62" t="s">
        <v>489</v>
      </c>
      <c r="M50" s="62" t="s">
        <v>489</v>
      </c>
      <c r="N50" s="62" t="s">
        <v>489</v>
      </c>
      <c r="O50" s="63" t="s">
        <v>489</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1812</v>
      </c>
      <c r="L52" s="62">
        <v>1790</v>
      </c>
      <c r="M52" s="62">
        <v>1810</v>
      </c>
      <c r="N52" s="62">
        <v>1828</v>
      </c>
      <c r="O52" s="63">
        <v>1740</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-86</v>
      </c>
      <c r="L53" s="67">
        <v>90</v>
      </c>
      <c r="M53" s="67">
        <v>170</v>
      </c>
      <c r="N53" s="67">
        <v>139</v>
      </c>
      <c r="O53" s="68">
        <v>212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559</v>
      </c>
      <c r="L58" s="82" t="s">
        <v>559</v>
      </c>
      <c r="M58" s="82" t="s">
        <v>559</v>
      </c>
      <c r="N58" s="82" t="s">
        <v>559</v>
      </c>
      <c r="O58" s="83" t="s">
        <v>559</v>
      </c>
    </row>
    <row r="59" spans="1:21" ht="31.5" customHeight="1" x14ac:dyDescent="0.2">
      <c r="B59" s="1174"/>
      <c r="C59" s="1175"/>
      <c r="D59" s="1181" t="s">
        <v>26</v>
      </c>
      <c r="E59" s="1182"/>
      <c r="F59" s="1182"/>
      <c r="G59" s="1182"/>
      <c r="H59" s="1182"/>
      <c r="I59" s="1182"/>
      <c r="J59" s="1183"/>
      <c r="K59" s="84" t="s">
        <v>559</v>
      </c>
      <c r="L59" s="85" t="s">
        <v>559</v>
      </c>
      <c r="M59" s="85" t="s">
        <v>559</v>
      </c>
      <c r="N59" s="85" t="s">
        <v>559</v>
      </c>
      <c r="O59" s="86" t="s">
        <v>559</v>
      </c>
    </row>
    <row r="60" spans="1:21" ht="31.5" customHeight="1" thickBot="1" x14ac:dyDescent="0.25">
      <c r="B60" s="1176"/>
      <c r="C60" s="1177"/>
      <c r="D60" s="1184" t="s">
        <v>27</v>
      </c>
      <c r="E60" s="1185"/>
      <c r="F60" s="1185"/>
      <c r="G60" s="1185"/>
      <c r="H60" s="1185"/>
      <c r="I60" s="1185"/>
      <c r="J60" s="1186"/>
      <c r="K60" s="87" t="s">
        <v>559</v>
      </c>
      <c r="L60" s="88" t="s">
        <v>559</v>
      </c>
      <c r="M60" s="88" t="s">
        <v>559</v>
      </c>
      <c r="N60" s="88" t="s">
        <v>559</v>
      </c>
      <c r="O60" s="89" t="s">
        <v>559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mV6rN7DHPPB/UyIg6iSJKsIDgpkLFVxwfORsazpX7OXwemr3bXlQ6Cs2w9x4V84LAJTQ68gNc0cnhZjyYs8xg==" saltValue="+RKt11LkcuX+cXX0oswHx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zoomScaleNormal="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07" t="s">
        <v>30</v>
      </c>
      <c r="C41" s="1208"/>
      <c r="D41" s="103"/>
      <c r="E41" s="1209" t="s">
        <v>31</v>
      </c>
      <c r="F41" s="1209"/>
      <c r="G41" s="1209"/>
      <c r="H41" s="1210"/>
      <c r="I41" s="330">
        <v>14525</v>
      </c>
      <c r="J41" s="331">
        <v>14830</v>
      </c>
      <c r="K41" s="331">
        <v>14288</v>
      </c>
      <c r="L41" s="331">
        <v>13853</v>
      </c>
      <c r="M41" s="332">
        <v>13104</v>
      </c>
    </row>
    <row r="42" spans="2:13" ht="27.75" customHeight="1" x14ac:dyDescent="0.2">
      <c r="B42" s="1197"/>
      <c r="C42" s="1198"/>
      <c r="D42" s="104"/>
      <c r="E42" s="1201" t="s">
        <v>32</v>
      </c>
      <c r="F42" s="1201"/>
      <c r="G42" s="1201"/>
      <c r="H42" s="1202"/>
      <c r="I42" s="333">
        <v>20</v>
      </c>
      <c r="J42" s="334">
        <v>20</v>
      </c>
      <c r="K42" s="334">
        <v>20</v>
      </c>
      <c r="L42" s="334">
        <v>20</v>
      </c>
      <c r="M42" s="335">
        <v>20</v>
      </c>
    </row>
    <row r="43" spans="2:13" ht="27.75" customHeight="1" x14ac:dyDescent="0.2">
      <c r="B43" s="1197"/>
      <c r="C43" s="1198"/>
      <c r="D43" s="104"/>
      <c r="E43" s="1201" t="s">
        <v>33</v>
      </c>
      <c r="F43" s="1201"/>
      <c r="G43" s="1201"/>
      <c r="H43" s="1202"/>
      <c r="I43" s="333">
        <v>3008</v>
      </c>
      <c r="J43" s="334">
        <v>2559</v>
      </c>
      <c r="K43" s="334">
        <v>2260</v>
      </c>
      <c r="L43" s="334">
        <v>2009</v>
      </c>
      <c r="M43" s="335">
        <v>1935</v>
      </c>
    </row>
    <row r="44" spans="2:13" ht="27.75" customHeight="1" x14ac:dyDescent="0.2">
      <c r="B44" s="1197"/>
      <c r="C44" s="1198"/>
      <c r="D44" s="104"/>
      <c r="E44" s="1201" t="s">
        <v>34</v>
      </c>
      <c r="F44" s="1201"/>
      <c r="G44" s="1201"/>
      <c r="H44" s="1202"/>
      <c r="I44" s="333">
        <v>3325</v>
      </c>
      <c r="J44" s="334">
        <v>3240</v>
      </c>
      <c r="K44" s="334">
        <v>3023</v>
      </c>
      <c r="L44" s="334">
        <v>2784</v>
      </c>
      <c r="M44" s="335">
        <v>2561</v>
      </c>
    </row>
    <row r="45" spans="2:13" ht="27.75" customHeight="1" x14ac:dyDescent="0.2">
      <c r="B45" s="1197"/>
      <c r="C45" s="1198"/>
      <c r="D45" s="104"/>
      <c r="E45" s="1201" t="s">
        <v>35</v>
      </c>
      <c r="F45" s="1201"/>
      <c r="G45" s="1201"/>
      <c r="H45" s="1202"/>
      <c r="I45" s="333">
        <v>2264</v>
      </c>
      <c r="J45" s="334">
        <v>2207</v>
      </c>
      <c r="K45" s="334">
        <v>2148</v>
      </c>
      <c r="L45" s="334">
        <v>2329</v>
      </c>
      <c r="M45" s="335">
        <v>2344</v>
      </c>
    </row>
    <row r="46" spans="2:13" ht="27.75" customHeight="1" x14ac:dyDescent="0.2">
      <c r="B46" s="1197"/>
      <c r="C46" s="1198"/>
      <c r="D46" s="105"/>
      <c r="E46" s="1201" t="s">
        <v>36</v>
      </c>
      <c r="F46" s="1201"/>
      <c r="G46" s="1201"/>
      <c r="H46" s="1202"/>
      <c r="I46" s="333" t="s">
        <v>489</v>
      </c>
      <c r="J46" s="334" t="s">
        <v>489</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9620</v>
      </c>
      <c r="J50" s="334">
        <v>11150</v>
      </c>
      <c r="K50" s="334">
        <v>12577</v>
      </c>
      <c r="L50" s="334">
        <v>12522</v>
      </c>
      <c r="M50" s="335">
        <v>12226</v>
      </c>
    </row>
    <row r="51" spans="2:13" ht="27.75" customHeight="1" x14ac:dyDescent="0.2">
      <c r="B51" s="1197"/>
      <c r="C51" s="1198"/>
      <c r="D51" s="104"/>
      <c r="E51" s="1201" t="s">
        <v>42</v>
      </c>
      <c r="F51" s="1201"/>
      <c r="G51" s="1201"/>
      <c r="H51" s="1202"/>
      <c r="I51" s="333">
        <v>2774</v>
      </c>
      <c r="J51" s="334">
        <v>2552</v>
      </c>
      <c r="K51" s="334">
        <v>2309</v>
      </c>
      <c r="L51" s="334">
        <v>2060</v>
      </c>
      <c r="M51" s="335">
        <v>2348</v>
      </c>
    </row>
    <row r="52" spans="2:13" ht="27.75" customHeight="1" x14ac:dyDescent="0.2">
      <c r="B52" s="1199"/>
      <c r="C52" s="1200"/>
      <c r="D52" s="104"/>
      <c r="E52" s="1201" t="s">
        <v>43</v>
      </c>
      <c r="F52" s="1201"/>
      <c r="G52" s="1201"/>
      <c r="H52" s="1202"/>
      <c r="I52" s="333">
        <v>16472</v>
      </c>
      <c r="J52" s="334">
        <v>16898</v>
      </c>
      <c r="K52" s="334">
        <v>15673</v>
      </c>
      <c r="L52" s="334">
        <v>14694</v>
      </c>
      <c r="M52" s="335">
        <v>13747</v>
      </c>
    </row>
    <row r="53" spans="2:13" ht="27.75" customHeight="1" thickBot="1" x14ac:dyDescent="0.25">
      <c r="B53" s="1203" t="s">
        <v>19</v>
      </c>
      <c r="C53" s="1204"/>
      <c r="D53" s="108"/>
      <c r="E53" s="1205" t="s">
        <v>44</v>
      </c>
      <c r="F53" s="1205"/>
      <c r="G53" s="1205"/>
      <c r="H53" s="1206"/>
      <c r="I53" s="336">
        <v>-5725</v>
      </c>
      <c r="J53" s="337">
        <v>-7746</v>
      </c>
      <c r="K53" s="337">
        <v>-8821</v>
      </c>
      <c r="L53" s="337">
        <v>-8282</v>
      </c>
      <c r="M53" s="338">
        <v>-8358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Dt/SlyGXRpuEHIrVLTUUaNBT7yb6Pwk+mOwrdUU3L/36aI2kn4wvENsoh2WnX13ziwvtSh4UJopMp1L2lH74pA==" saltValue="b6w9W59+qH4LJzouet7Oy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zoomScaleNormal="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19" t="s">
        <v>46</v>
      </c>
      <c r="D55" s="1219"/>
      <c r="E55" s="1220"/>
      <c r="F55" s="339">
        <v>3471</v>
      </c>
      <c r="G55" s="339">
        <v>3669</v>
      </c>
      <c r="H55" s="340">
        <v>3689</v>
      </c>
    </row>
    <row r="56" spans="2:8" ht="52.5" customHeight="1" x14ac:dyDescent="0.2">
      <c r="B56" s="120"/>
      <c r="C56" s="1221" t="s">
        <v>47</v>
      </c>
      <c r="D56" s="1221"/>
      <c r="E56" s="1222"/>
      <c r="F56" s="341">
        <v>0</v>
      </c>
      <c r="G56" s="341">
        <v>0</v>
      </c>
      <c r="H56" s="342">
        <v>0</v>
      </c>
    </row>
    <row r="57" spans="2:8" ht="53.25" customHeight="1" x14ac:dyDescent="0.2">
      <c r="B57" s="120"/>
      <c r="C57" s="1223" t="s">
        <v>48</v>
      </c>
      <c r="D57" s="1223"/>
      <c r="E57" s="1224"/>
      <c r="F57" s="343">
        <v>6958</v>
      </c>
      <c r="G57" s="343">
        <v>6448</v>
      </c>
      <c r="H57" s="344">
        <v>6278</v>
      </c>
    </row>
    <row r="58" spans="2:8" ht="45.75" customHeight="1" x14ac:dyDescent="0.2">
      <c r="B58" s="121"/>
      <c r="C58" s="1214" t="s">
        <v>561</v>
      </c>
      <c r="D58" s="1215"/>
      <c r="E58" s="1216"/>
      <c r="F58" s="345">
        <v>3114</v>
      </c>
      <c r="G58" s="345">
        <v>3039</v>
      </c>
      <c r="H58" s="346">
        <v>2908</v>
      </c>
    </row>
    <row r="59" spans="2:8" ht="45.75" customHeight="1" x14ac:dyDescent="0.2">
      <c r="B59" s="121"/>
      <c r="C59" s="1214" t="s">
        <v>562</v>
      </c>
      <c r="D59" s="1215"/>
      <c r="E59" s="1216"/>
      <c r="F59" s="345">
        <v>2086</v>
      </c>
      <c r="G59" s="345">
        <v>1804</v>
      </c>
      <c r="H59" s="346">
        <v>1837</v>
      </c>
    </row>
    <row r="60" spans="2:8" ht="45.75" customHeight="1" x14ac:dyDescent="0.2">
      <c r="B60" s="121"/>
      <c r="C60" s="1214" t="s">
        <v>563</v>
      </c>
      <c r="D60" s="1215"/>
      <c r="E60" s="1216"/>
      <c r="F60" s="345">
        <v>1604</v>
      </c>
      <c r="G60" s="345">
        <v>1455</v>
      </c>
      <c r="H60" s="346">
        <v>1398</v>
      </c>
    </row>
    <row r="61" spans="2:8" ht="45.75" customHeight="1" x14ac:dyDescent="0.2">
      <c r="B61" s="121"/>
      <c r="C61" s="1214" t="s">
        <v>564</v>
      </c>
      <c r="D61" s="1215"/>
      <c r="E61" s="1216"/>
      <c r="F61" s="345">
        <v>143</v>
      </c>
      <c r="G61" s="345">
        <v>134</v>
      </c>
      <c r="H61" s="346">
        <v>125</v>
      </c>
    </row>
    <row r="62" spans="2:8" ht="45.75" customHeight="1" thickBot="1" x14ac:dyDescent="0.25">
      <c r="B62" s="122"/>
      <c r="C62" s="1214" t="s">
        <v>565</v>
      </c>
      <c r="D62" s="1215"/>
      <c r="E62" s="1216"/>
      <c r="F62" s="347">
        <v>12</v>
      </c>
      <c r="G62" s="347">
        <v>12</v>
      </c>
      <c r="H62" s="348">
        <v>11</v>
      </c>
    </row>
    <row r="63" spans="2:8" ht="52.5" customHeight="1" thickBot="1" x14ac:dyDescent="0.25">
      <c r="B63" s="123"/>
      <c r="C63" s="1217" t="s">
        <v>49</v>
      </c>
      <c r="D63" s="1217"/>
      <c r="E63" s="1218"/>
      <c r="F63" s="349">
        <v>10429</v>
      </c>
      <c r="G63" s="349">
        <v>10117</v>
      </c>
      <c r="H63" s="350">
        <v>9967</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HTnpC2W6SKrtmUxja5r/klMuk+4xvjcxwEBCe4u9Byxr4KcDt8bE2RD20NIema9lqKEQ4L6psSvMyWVBta8dbA==" saltValue="bkEw5st50GfPvERAzKkA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93435-F9D0-4AE3-AD2E-79C46EE88664}">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3" t="s">
        <v>575</v>
      </c>
      <c r="AO43" s="1234"/>
      <c r="AP43" s="1234"/>
      <c r="AQ43" s="1234"/>
      <c r="AR43" s="1234"/>
      <c r="AS43" s="1234"/>
      <c r="AT43" s="1234"/>
      <c r="AU43" s="1234"/>
      <c r="AV43" s="1234"/>
      <c r="AW43" s="1234"/>
      <c r="AX43" s="1234"/>
      <c r="AY43" s="1234"/>
      <c r="AZ43" s="1234"/>
      <c r="BA43" s="1234"/>
      <c r="BB43" s="1234"/>
      <c r="BC43" s="1234"/>
      <c r="BD43" s="1234"/>
      <c r="BE43" s="1234"/>
      <c r="BF43" s="1234"/>
      <c r="BG43" s="1234"/>
      <c r="BH43" s="1234"/>
      <c r="BI43" s="1234"/>
      <c r="BJ43" s="1234"/>
      <c r="BK43" s="1234"/>
      <c r="BL43" s="1234"/>
      <c r="BM43" s="1234"/>
      <c r="BN43" s="1234"/>
      <c r="BO43" s="1234"/>
      <c r="BP43" s="1234"/>
      <c r="BQ43" s="1234"/>
      <c r="BR43" s="1234"/>
      <c r="BS43" s="1234"/>
      <c r="BT43" s="1234"/>
      <c r="BU43" s="1234"/>
      <c r="BV43" s="1234"/>
      <c r="BW43" s="1234"/>
      <c r="BX43" s="1234"/>
      <c r="BY43" s="1234"/>
      <c r="BZ43" s="1234"/>
      <c r="CA43" s="1234"/>
      <c r="CB43" s="1234"/>
      <c r="CC43" s="1234"/>
      <c r="CD43" s="1234"/>
      <c r="CE43" s="1234"/>
      <c r="CF43" s="1234"/>
      <c r="CG43" s="1234"/>
      <c r="CH43" s="1234"/>
      <c r="CI43" s="1234"/>
      <c r="CJ43" s="1234"/>
      <c r="CK43" s="1234"/>
      <c r="CL43" s="1234"/>
      <c r="CM43" s="1234"/>
      <c r="CN43" s="1234"/>
      <c r="CO43" s="1234"/>
      <c r="CP43" s="1234"/>
      <c r="CQ43" s="1234"/>
      <c r="CR43" s="1234"/>
      <c r="CS43" s="1234"/>
      <c r="CT43" s="1234"/>
      <c r="CU43" s="1234"/>
      <c r="CV43" s="1234"/>
      <c r="CW43" s="1234"/>
      <c r="CX43" s="1234"/>
      <c r="CY43" s="1234"/>
      <c r="CZ43" s="1234"/>
      <c r="DA43" s="1234"/>
      <c r="DB43" s="1234"/>
      <c r="DC43" s="1235"/>
    </row>
    <row r="44" spans="2:109" ht="13.2" x14ac:dyDescent="0.2">
      <c r="B44" s="247"/>
      <c r="AN44" s="1236"/>
      <c r="AO44" s="1237"/>
      <c r="AP44" s="1237"/>
      <c r="AQ44" s="1237"/>
      <c r="AR44" s="1237"/>
      <c r="AS44" s="1237"/>
      <c r="AT44" s="1237"/>
      <c r="AU44" s="1237"/>
      <c r="AV44" s="1237"/>
      <c r="AW44" s="1237"/>
      <c r="AX44" s="1237"/>
      <c r="AY44" s="1237"/>
      <c r="AZ44" s="1237"/>
      <c r="BA44" s="1237"/>
      <c r="BB44" s="1237"/>
      <c r="BC44" s="1237"/>
      <c r="BD44" s="1237"/>
      <c r="BE44" s="1237"/>
      <c r="BF44" s="1237"/>
      <c r="BG44" s="1237"/>
      <c r="BH44" s="1237"/>
      <c r="BI44" s="1237"/>
      <c r="BJ44" s="1237"/>
      <c r="BK44" s="1237"/>
      <c r="BL44" s="1237"/>
      <c r="BM44" s="1237"/>
      <c r="BN44" s="1237"/>
      <c r="BO44" s="1237"/>
      <c r="BP44" s="1237"/>
      <c r="BQ44" s="1237"/>
      <c r="BR44" s="1237"/>
      <c r="BS44" s="1237"/>
      <c r="BT44" s="1237"/>
      <c r="BU44" s="1237"/>
      <c r="BV44" s="1237"/>
      <c r="BW44" s="1237"/>
      <c r="BX44" s="1237"/>
      <c r="BY44" s="1237"/>
      <c r="BZ44" s="1237"/>
      <c r="CA44" s="1237"/>
      <c r="CB44" s="1237"/>
      <c r="CC44" s="1237"/>
      <c r="CD44" s="1237"/>
      <c r="CE44" s="1237"/>
      <c r="CF44" s="1237"/>
      <c r="CG44" s="1237"/>
      <c r="CH44" s="1237"/>
      <c r="CI44" s="1237"/>
      <c r="CJ44" s="1237"/>
      <c r="CK44" s="1237"/>
      <c r="CL44" s="1237"/>
      <c r="CM44" s="1237"/>
      <c r="CN44" s="1237"/>
      <c r="CO44" s="1237"/>
      <c r="CP44" s="1237"/>
      <c r="CQ44" s="1237"/>
      <c r="CR44" s="1237"/>
      <c r="CS44" s="1237"/>
      <c r="CT44" s="1237"/>
      <c r="CU44" s="1237"/>
      <c r="CV44" s="1237"/>
      <c r="CW44" s="1237"/>
      <c r="CX44" s="1237"/>
      <c r="CY44" s="1237"/>
      <c r="CZ44" s="1237"/>
      <c r="DA44" s="1237"/>
      <c r="DB44" s="1237"/>
      <c r="DC44" s="1238"/>
    </row>
    <row r="45" spans="2:109" ht="13.2" x14ac:dyDescent="0.2">
      <c r="B45" s="247"/>
      <c r="AN45" s="1236"/>
      <c r="AO45" s="1237"/>
      <c r="AP45" s="1237"/>
      <c r="AQ45" s="1237"/>
      <c r="AR45" s="1237"/>
      <c r="AS45" s="1237"/>
      <c r="AT45" s="1237"/>
      <c r="AU45" s="1237"/>
      <c r="AV45" s="1237"/>
      <c r="AW45" s="1237"/>
      <c r="AX45" s="1237"/>
      <c r="AY45" s="1237"/>
      <c r="AZ45" s="1237"/>
      <c r="BA45" s="1237"/>
      <c r="BB45" s="1237"/>
      <c r="BC45" s="1237"/>
      <c r="BD45" s="1237"/>
      <c r="BE45" s="1237"/>
      <c r="BF45" s="1237"/>
      <c r="BG45" s="1237"/>
      <c r="BH45" s="1237"/>
      <c r="BI45" s="1237"/>
      <c r="BJ45" s="1237"/>
      <c r="BK45" s="1237"/>
      <c r="BL45" s="1237"/>
      <c r="BM45" s="1237"/>
      <c r="BN45" s="1237"/>
      <c r="BO45" s="1237"/>
      <c r="BP45" s="1237"/>
      <c r="BQ45" s="1237"/>
      <c r="BR45" s="1237"/>
      <c r="BS45" s="1237"/>
      <c r="BT45" s="1237"/>
      <c r="BU45" s="1237"/>
      <c r="BV45" s="1237"/>
      <c r="BW45" s="1237"/>
      <c r="BX45" s="1237"/>
      <c r="BY45" s="1237"/>
      <c r="BZ45" s="1237"/>
      <c r="CA45" s="1237"/>
      <c r="CB45" s="1237"/>
      <c r="CC45" s="1237"/>
      <c r="CD45" s="1237"/>
      <c r="CE45" s="1237"/>
      <c r="CF45" s="1237"/>
      <c r="CG45" s="1237"/>
      <c r="CH45" s="1237"/>
      <c r="CI45" s="1237"/>
      <c r="CJ45" s="1237"/>
      <c r="CK45" s="1237"/>
      <c r="CL45" s="1237"/>
      <c r="CM45" s="1237"/>
      <c r="CN45" s="1237"/>
      <c r="CO45" s="1237"/>
      <c r="CP45" s="1237"/>
      <c r="CQ45" s="1237"/>
      <c r="CR45" s="1237"/>
      <c r="CS45" s="1237"/>
      <c r="CT45" s="1237"/>
      <c r="CU45" s="1237"/>
      <c r="CV45" s="1237"/>
      <c r="CW45" s="1237"/>
      <c r="CX45" s="1237"/>
      <c r="CY45" s="1237"/>
      <c r="CZ45" s="1237"/>
      <c r="DA45" s="1237"/>
      <c r="DB45" s="1237"/>
      <c r="DC45" s="1238"/>
    </row>
    <row r="46" spans="2:109" ht="13.2" x14ac:dyDescent="0.2">
      <c r="B46" s="247"/>
      <c r="AN46" s="1236"/>
      <c r="AO46" s="1237"/>
      <c r="AP46" s="1237"/>
      <c r="AQ46" s="1237"/>
      <c r="AR46" s="1237"/>
      <c r="AS46" s="1237"/>
      <c r="AT46" s="1237"/>
      <c r="AU46" s="1237"/>
      <c r="AV46" s="1237"/>
      <c r="AW46" s="1237"/>
      <c r="AX46" s="1237"/>
      <c r="AY46" s="1237"/>
      <c r="AZ46" s="1237"/>
      <c r="BA46" s="1237"/>
      <c r="BB46" s="1237"/>
      <c r="BC46" s="1237"/>
      <c r="BD46" s="1237"/>
      <c r="BE46" s="1237"/>
      <c r="BF46" s="1237"/>
      <c r="BG46" s="1237"/>
      <c r="BH46" s="1237"/>
      <c r="BI46" s="1237"/>
      <c r="BJ46" s="1237"/>
      <c r="BK46" s="1237"/>
      <c r="BL46" s="1237"/>
      <c r="BM46" s="1237"/>
      <c r="BN46" s="1237"/>
      <c r="BO46" s="1237"/>
      <c r="BP46" s="1237"/>
      <c r="BQ46" s="1237"/>
      <c r="BR46" s="1237"/>
      <c r="BS46" s="1237"/>
      <c r="BT46" s="1237"/>
      <c r="BU46" s="1237"/>
      <c r="BV46" s="1237"/>
      <c r="BW46" s="1237"/>
      <c r="BX46" s="1237"/>
      <c r="BY46" s="1237"/>
      <c r="BZ46" s="1237"/>
      <c r="CA46" s="1237"/>
      <c r="CB46" s="1237"/>
      <c r="CC46" s="1237"/>
      <c r="CD46" s="1237"/>
      <c r="CE46" s="1237"/>
      <c r="CF46" s="1237"/>
      <c r="CG46" s="1237"/>
      <c r="CH46" s="1237"/>
      <c r="CI46" s="1237"/>
      <c r="CJ46" s="1237"/>
      <c r="CK46" s="1237"/>
      <c r="CL46" s="1237"/>
      <c r="CM46" s="1237"/>
      <c r="CN46" s="1237"/>
      <c r="CO46" s="1237"/>
      <c r="CP46" s="1237"/>
      <c r="CQ46" s="1237"/>
      <c r="CR46" s="1237"/>
      <c r="CS46" s="1237"/>
      <c r="CT46" s="1237"/>
      <c r="CU46" s="1237"/>
      <c r="CV46" s="1237"/>
      <c r="CW46" s="1237"/>
      <c r="CX46" s="1237"/>
      <c r="CY46" s="1237"/>
      <c r="CZ46" s="1237"/>
      <c r="DA46" s="1237"/>
      <c r="DB46" s="1237"/>
      <c r="DC46" s="1238"/>
    </row>
    <row r="47" spans="2:109" ht="13.2" x14ac:dyDescent="0.2">
      <c r="B47" s="247"/>
      <c r="AN47" s="1239"/>
      <c r="AO47" s="1240"/>
      <c r="AP47" s="1240"/>
      <c r="AQ47" s="1240"/>
      <c r="AR47" s="1240"/>
      <c r="AS47" s="1240"/>
      <c r="AT47" s="1240"/>
      <c r="AU47" s="1240"/>
      <c r="AV47" s="1240"/>
      <c r="AW47" s="1240"/>
      <c r="AX47" s="1240"/>
      <c r="AY47" s="1240"/>
      <c r="AZ47" s="1240"/>
      <c r="BA47" s="1240"/>
      <c r="BB47" s="1240"/>
      <c r="BC47" s="1240"/>
      <c r="BD47" s="1240"/>
      <c r="BE47" s="1240"/>
      <c r="BF47" s="1240"/>
      <c r="BG47" s="1240"/>
      <c r="BH47" s="1240"/>
      <c r="BI47" s="1240"/>
      <c r="BJ47" s="1240"/>
      <c r="BK47" s="1240"/>
      <c r="BL47" s="1240"/>
      <c r="BM47" s="1240"/>
      <c r="BN47" s="1240"/>
      <c r="BO47" s="1240"/>
      <c r="BP47" s="1240"/>
      <c r="BQ47" s="1240"/>
      <c r="BR47" s="1240"/>
      <c r="BS47" s="1240"/>
      <c r="BT47" s="1240"/>
      <c r="BU47" s="1240"/>
      <c r="BV47" s="1240"/>
      <c r="BW47" s="1240"/>
      <c r="BX47" s="1240"/>
      <c r="BY47" s="1240"/>
      <c r="BZ47" s="1240"/>
      <c r="CA47" s="1240"/>
      <c r="CB47" s="1240"/>
      <c r="CC47" s="1240"/>
      <c r="CD47" s="1240"/>
      <c r="CE47" s="1240"/>
      <c r="CF47" s="1240"/>
      <c r="CG47" s="1240"/>
      <c r="CH47" s="1240"/>
      <c r="CI47" s="1240"/>
      <c r="CJ47" s="1240"/>
      <c r="CK47" s="1240"/>
      <c r="CL47" s="1240"/>
      <c r="CM47" s="1240"/>
      <c r="CN47" s="1240"/>
      <c r="CO47" s="1240"/>
      <c r="CP47" s="1240"/>
      <c r="CQ47" s="1240"/>
      <c r="CR47" s="1240"/>
      <c r="CS47" s="1240"/>
      <c r="CT47" s="1240"/>
      <c r="CU47" s="1240"/>
      <c r="CV47" s="1240"/>
      <c r="CW47" s="1240"/>
      <c r="CX47" s="1240"/>
      <c r="CY47" s="1240"/>
      <c r="CZ47" s="1240"/>
      <c r="DA47" s="1240"/>
      <c r="DB47" s="1240"/>
      <c r="DC47" s="1241"/>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1225"/>
      <c r="H50" s="1225"/>
      <c r="I50" s="1225"/>
      <c r="J50" s="1225"/>
      <c r="K50" s="360"/>
      <c r="L50" s="360"/>
      <c r="M50" s="361"/>
      <c r="N50" s="361"/>
      <c r="AN50" s="1243"/>
      <c r="AO50" s="1244"/>
      <c r="AP50" s="1244"/>
      <c r="AQ50" s="1244"/>
      <c r="AR50" s="1244"/>
      <c r="AS50" s="1244"/>
      <c r="AT50" s="1244"/>
      <c r="AU50" s="1244"/>
      <c r="AV50" s="1244"/>
      <c r="AW50" s="1244"/>
      <c r="AX50" s="1244"/>
      <c r="AY50" s="1244"/>
      <c r="AZ50" s="1244"/>
      <c r="BA50" s="1244"/>
      <c r="BB50" s="1244"/>
      <c r="BC50" s="1244"/>
      <c r="BD50" s="1244"/>
      <c r="BE50" s="1244"/>
      <c r="BF50" s="1244"/>
      <c r="BG50" s="1244"/>
      <c r="BH50" s="1244"/>
      <c r="BI50" s="1244"/>
      <c r="BJ50" s="1244"/>
      <c r="BK50" s="1244"/>
      <c r="BL50" s="1244"/>
      <c r="BM50" s="1244"/>
      <c r="BN50" s="1244"/>
      <c r="BO50" s="1245"/>
      <c r="BP50" s="1231" t="s">
        <v>528</v>
      </c>
      <c r="BQ50" s="1231"/>
      <c r="BR50" s="1231"/>
      <c r="BS50" s="1231"/>
      <c r="BT50" s="1231"/>
      <c r="BU50" s="1231"/>
      <c r="BV50" s="1231"/>
      <c r="BW50" s="1231"/>
      <c r="BX50" s="1231" t="s">
        <v>529</v>
      </c>
      <c r="BY50" s="1231"/>
      <c r="BZ50" s="1231"/>
      <c r="CA50" s="1231"/>
      <c r="CB50" s="1231"/>
      <c r="CC50" s="1231"/>
      <c r="CD50" s="1231"/>
      <c r="CE50" s="1231"/>
      <c r="CF50" s="1231" t="s">
        <v>530</v>
      </c>
      <c r="CG50" s="1231"/>
      <c r="CH50" s="1231"/>
      <c r="CI50" s="1231"/>
      <c r="CJ50" s="1231"/>
      <c r="CK50" s="1231"/>
      <c r="CL50" s="1231"/>
      <c r="CM50" s="1231"/>
      <c r="CN50" s="1231" t="s">
        <v>531</v>
      </c>
      <c r="CO50" s="1231"/>
      <c r="CP50" s="1231"/>
      <c r="CQ50" s="1231"/>
      <c r="CR50" s="1231"/>
      <c r="CS50" s="1231"/>
      <c r="CT50" s="1231"/>
      <c r="CU50" s="1231"/>
      <c r="CV50" s="1231" t="s">
        <v>532</v>
      </c>
      <c r="CW50" s="1231"/>
      <c r="CX50" s="1231"/>
      <c r="CY50" s="1231"/>
      <c r="CZ50" s="1231"/>
      <c r="DA50" s="1231"/>
      <c r="DB50" s="1231"/>
      <c r="DC50" s="1231"/>
    </row>
    <row r="51" spans="1:109" ht="13.5" customHeight="1" x14ac:dyDescent="0.2">
      <c r="B51" s="247"/>
      <c r="G51" s="1242"/>
      <c r="H51" s="1242"/>
      <c r="I51" s="1246"/>
      <c r="J51" s="1246"/>
      <c r="K51" s="1232"/>
      <c r="L51" s="1232"/>
      <c r="M51" s="1232"/>
      <c r="N51" s="1232"/>
      <c r="AM51" s="359"/>
      <c r="AN51" s="1230" t="s">
        <v>569</v>
      </c>
      <c r="AO51" s="1230"/>
      <c r="AP51" s="1230"/>
      <c r="AQ51" s="1230"/>
      <c r="AR51" s="1230"/>
      <c r="AS51" s="1230"/>
      <c r="AT51" s="1230"/>
      <c r="AU51" s="1230"/>
      <c r="AV51" s="1230"/>
      <c r="AW51" s="1230"/>
      <c r="AX51" s="1230"/>
      <c r="AY51" s="1230"/>
      <c r="AZ51" s="1230"/>
      <c r="BA51" s="1230"/>
      <c r="BB51" s="1230" t="s">
        <v>570</v>
      </c>
      <c r="BC51" s="1230"/>
      <c r="BD51" s="1230"/>
      <c r="BE51" s="1230"/>
      <c r="BF51" s="1230"/>
      <c r="BG51" s="1230"/>
      <c r="BH51" s="1230"/>
      <c r="BI51" s="1230"/>
      <c r="BJ51" s="1230"/>
      <c r="BK51" s="1230"/>
      <c r="BL51" s="1230"/>
      <c r="BM51" s="1230"/>
      <c r="BN51" s="1230"/>
      <c r="BO51" s="1230"/>
      <c r="BP51" s="1227"/>
      <c r="BQ51" s="1227"/>
      <c r="BR51" s="1227"/>
      <c r="BS51" s="1227"/>
      <c r="BT51" s="1227"/>
      <c r="BU51" s="1227"/>
      <c r="BV51" s="1227"/>
      <c r="BW51" s="1227"/>
      <c r="BX51" s="1227"/>
      <c r="BY51" s="1227"/>
      <c r="BZ51" s="1227"/>
      <c r="CA51" s="1227"/>
      <c r="CB51" s="1227"/>
      <c r="CC51" s="1227"/>
      <c r="CD51" s="1227"/>
      <c r="CE51" s="1227"/>
      <c r="CF51" s="1227"/>
      <c r="CG51" s="1227"/>
      <c r="CH51" s="1227"/>
      <c r="CI51" s="1227"/>
      <c r="CJ51" s="1227"/>
      <c r="CK51" s="1227"/>
      <c r="CL51" s="1227"/>
      <c r="CM51" s="1227"/>
      <c r="CN51" s="1227"/>
      <c r="CO51" s="1227"/>
      <c r="CP51" s="1227"/>
      <c r="CQ51" s="1227"/>
      <c r="CR51" s="1227"/>
      <c r="CS51" s="1227"/>
      <c r="CT51" s="1227"/>
      <c r="CU51" s="1227"/>
      <c r="CV51" s="1227"/>
      <c r="CW51" s="1227"/>
      <c r="CX51" s="1227"/>
      <c r="CY51" s="1227"/>
      <c r="CZ51" s="1227"/>
      <c r="DA51" s="1227"/>
      <c r="DB51" s="1227"/>
      <c r="DC51" s="1227"/>
    </row>
    <row r="52" spans="1:109" ht="13.2" x14ac:dyDescent="0.2">
      <c r="B52" s="247"/>
      <c r="G52" s="1242"/>
      <c r="H52" s="1242"/>
      <c r="I52" s="1246"/>
      <c r="J52" s="1246"/>
      <c r="K52" s="1232"/>
      <c r="L52" s="1232"/>
      <c r="M52" s="1232"/>
      <c r="N52" s="1232"/>
      <c r="AM52" s="35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27"/>
      <c r="BQ52" s="1227"/>
      <c r="BR52" s="1227"/>
      <c r="BS52" s="1227"/>
      <c r="BT52" s="1227"/>
      <c r="BU52" s="1227"/>
      <c r="BV52" s="1227"/>
      <c r="BW52" s="1227"/>
      <c r="BX52" s="1227"/>
      <c r="BY52" s="1227"/>
      <c r="BZ52" s="1227"/>
      <c r="CA52" s="1227"/>
      <c r="CB52" s="1227"/>
      <c r="CC52" s="1227"/>
      <c r="CD52" s="1227"/>
      <c r="CE52" s="1227"/>
      <c r="CF52" s="1227"/>
      <c r="CG52" s="1227"/>
      <c r="CH52" s="1227"/>
      <c r="CI52" s="1227"/>
      <c r="CJ52" s="1227"/>
      <c r="CK52" s="1227"/>
      <c r="CL52" s="1227"/>
      <c r="CM52" s="1227"/>
      <c r="CN52" s="1227"/>
      <c r="CO52" s="1227"/>
      <c r="CP52" s="1227"/>
      <c r="CQ52" s="1227"/>
      <c r="CR52" s="1227"/>
      <c r="CS52" s="1227"/>
      <c r="CT52" s="1227"/>
      <c r="CU52" s="1227"/>
      <c r="CV52" s="1227"/>
      <c r="CW52" s="1227"/>
      <c r="CX52" s="1227"/>
      <c r="CY52" s="1227"/>
      <c r="CZ52" s="1227"/>
      <c r="DA52" s="1227"/>
      <c r="DB52" s="1227"/>
      <c r="DC52" s="1227"/>
    </row>
    <row r="53" spans="1:109" ht="13.2" x14ac:dyDescent="0.2">
      <c r="A53" s="358"/>
      <c r="B53" s="247"/>
      <c r="G53" s="1242"/>
      <c r="H53" s="1242"/>
      <c r="I53" s="1225"/>
      <c r="J53" s="1225"/>
      <c r="K53" s="1232"/>
      <c r="L53" s="1232"/>
      <c r="M53" s="1232"/>
      <c r="N53" s="1232"/>
      <c r="AM53" s="359"/>
      <c r="AN53" s="1230"/>
      <c r="AO53" s="1230"/>
      <c r="AP53" s="1230"/>
      <c r="AQ53" s="1230"/>
      <c r="AR53" s="1230"/>
      <c r="AS53" s="1230"/>
      <c r="AT53" s="1230"/>
      <c r="AU53" s="1230"/>
      <c r="AV53" s="1230"/>
      <c r="AW53" s="1230"/>
      <c r="AX53" s="1230"/>
      <c r="AY53" s="1230"/>
      <c r="AZ53" s="1230"/>
      <c r="BA53" s="1230"/>
      <c r="BB53" s="1230" t="s">
        <v>571</v>
      </c>
      <c r="BC53" s="1230"/>
      <c r="BD53" s="1230"/>
      <c r="BE53" s="1230"/>
      <c r="BF53" s="1230"/>
      <c r="BG53" s="1230"/>
      <c r="BH53" s="1230"/>
      <c r="BI53" s="1230"/>
      <c r="BJ53" s="1230"/>
      <c r="BK53" s="1230"/>
      <c r="BL53" s="1230"/>
      <c r="BM53" s="1230"/>
      <c r="BN53" s="1230"/>
      <c r="BO53" s="1230"/>
      <c r="BP53" s="1227">
        <v>63</v>
      </c>
      <c r="BQ53" s="1227"/>
      <c r="BR53" s="1227"/>
      <c r="BS53" s="1227"/>
      <c r="BT53" s="1227"/>
      <c r="BU53" s="1227"/>
      <c r="BV53" s="1227"/>
      <c r="BW53" s="1227"/>
      <c r="BX53" s="1227">
        <v>61.9</v>
      </c>
      <c r="BY53" s="1227"/>
      <c r="BZ53" s="1227"/>
      <c r="CA53" s="1227"/>
      <c r="CB53" s="1227"/>
      <c r="CC53" s="1227"/>
      <c r="CD53" s="1227"/>
      <c r="CE53" s="1227"/>
      <c r="CF53" s="1227">
        <v>62.6</v>
      </c>
      <c r="CG53" s="1227"/>
      <c r="CH53" s="1227"/>
      <c r="CI53" s="1227"/>
      <c r="CJ53" s="1227"/>
      <c r="CK53" s="1227"/>
      <c r="CL53" s="1227"/>
      <c r="CM53" s="1227"/>
      <c r="CN53" s="1227">
        <v>63.6</v>
      </c>
      <c r="CO53" s="1227"/>
      <c r="CP53" s="1227"/>
      <c r="CQ53" s="1227"/>
      <c r="CR53" s="1227"/>
      <c r="CS53" s="1227"/>
      <c r="CT53" s="1227"/>
      <c r="CU53" s="1227"/>
      <c r="CV53" s="1227">
        <v>64.2</v>
      </c>
      <c r="CW53" s="1227"/>
      <c r="CX53" s="1227"/>
      <c r="CY53" s="1227"/>
      <c r="CZ53" s="1227"/>
      <c r="DA53" s="1227"/>
      <c r="DB53" s="1227"/>
      <c r="DC53" s="1227"/>
    </row>
    <row r="54" spans="1:109" ht="13.2" x14ac:dyDescent="0.2">
      <c r="A54" s="358"/>
      <c r="B54" s="247"/>
      <c r="G54" s="1242"/>
      <c r="H54" s="1242"/>
      <c r="I54" s="1225"/>
      <c r="J54" s="1225"/>
      <c r="K54" s="1232"/>
      <c r="L54" s="1232"/>
      <c r="M54" s="1232"/>
      <c r="N54" s="1232"/>
      <c r="AM54" s="35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27"/>
      <c r="BQ54" s="1227"/>
      <c r="BR54" s="1227"/>
      <c r="BS54" s="1227"/>
      <c r="BT54" s="1227"/>
      <c r="BU54" s="1227"/>
      <c r="BV54" s="1227"/>
      <c r="BW54" s="1227"/>
      <c r="BX54" s="1227"/>
      <c r="BY54" s="1227"/>
      <c r="BZ54" s="1227"/>
      <c r="CA54" s="1227"/>
      <c r="CB54" s="1227"/>
      <c r="CC54" s="1227"/>
      <c r="CD54" s="1227"/>
      <c r="CE54" s="1227"/>
      <c r="CF54" s="1227"/>
      <c r="CG54" s="1227"/>
      <c r="CH54" s="1227"/>
      <c r="CI54" s="1227"/>
      <c r="CJ54" s="1227"/>
      <c r="CK54" s="1227"/>
      <c r="CL54" s="1227"/>
      <c r="CM54" s="1227"/>
      <c r="CN54" s="1227"/>
      <c r="CO54" s="1227"/>
      <c r="CP54" s="1227"/>
      <c r="CQ54" s="1227"/>
      <c r="CR54" s="1227"/>
      <c r="CS54" s="1227"/>
      <c r="CT54" s="1227"/>
      <c r="CU54" s="1227"/>
      <c r="CV54" s="1227"/>
      <c r="CW54" s="1227"/>
      <c r="CX54" s="1227"/>
      <c r="CY54" s="1227"/>
      <c r="CZ54" s="1227"/>
      <c r="DA54" s="1227"/>
      <c r="DB54" s="1227"/>
      <c r="DC54" s="1227"/>
    </row>
    <row r="55" spans="1:109" ht="13.2" x14ac:dyDescent="0.2">
      <c r="A55" s="358"/>
      <c r="B55" s="247"/>
      <c r="G55" s="1225"/>
      <c r="H55" s="1225"/>
      <c r="I55" s="1225"/>
      <c r="J55" s="1225"/>
      <c r="K55" s="1232"/>
      <c r="L55" s="1232"/>
      <c r="M55" s="1232"/>
      <c r="N55" s="1232"/>
      <c r="AN55" s="1231" t="s">
        <v>572</v>
      </c>
      <c r="AO55" s="1231"/>
      <c r="AP55" s="1231"/>
      <c r="AQ55" s="1231"/>
      <c r="AR55" s="1231"/>
      <c r="AS55" s="1231"/>
      <c r="AT55" s="1231"/>
      <c r="AU55" s="1231"/>
      <c r="AV55" s="1231"/>
      <c r="AW55" s="1231"/>
      <c r="AX55" s="1231"/>
      <c r="AY55" s="1231"/>
      <c r="AZ55" s="1231"/>
      <c r="BA55" s="1231"/>
      <c r="BB55" s="1230" t="s">
        <v>570</v>
      </c>
      <c r="BC55" s="1230"/>
      <c r="BD55" s="1230"/>
      <c r="BE55" s="1230"/>
      <c r="BF55" s="1230"/>
      <c r="BG55" s="1230"/>
      <c r="BH55" s="1230"/>
      <c r="BI55" s="1230"/>
      <c r="BJ55" s="1230"/>
      <c r="BK55" s="1230"/>
      <c r="BL55" s="1230"/>
      <c r="BM55" s="1230"/>
      <c r="BN55" s="1230"/>
      <c r="BO55" s="1230"/>
      <c r="BP55" s="1227">
        <v>25.1</v>
      </c>
      <c r="BQ55" s="1227"/>
      <c r="BR55" s="1227"/>
      <c r="BS55" s="1227"/>
      <c r="BT55" s="1227"/>
      <c r="BU55" s="1227"/>
      <c r="BV55" s="1227"/>
      <c r="BW55" s="1227"/>
      <c r="BX55" s="1227">
        <v>18</v>
      </c>
      <c r="BY55" s="1227"/>
      <c r="BZ55" s="1227"/>
      <c r="CA55" s="1227"/>
      <c r="CB55" s="1227"/>
      <c r="CC55" s="1227"/>
      <c r="CD55" s="1227"/>
      <c r="CE55" s="1227"/>
      <c r="CF55" s="1227">
        <v>12.7</v>
      </c>
      <c r="CG55" s="1227"/>
      <c r="CH55" s="1227"/>
      <c r="CI55" s="1227"/>
      <c r="CJ55" s="1227"/>
      <c r="CK55" s="1227"/>
      <c r="CL55" s="1227"/>
      <c r="CM55" s="1227"/>
      <c r="CN55" s="1227">
        <v>10</v>
      </c>
      <c r="CO55" s="1227"/>
      <c r="CP55" s="1227"/>
      <c r="CQ55" s="1227"/>
      <c r="CR55" s="1227"/>
      <c r="CS55" s="1227"/>
      <c r="CT55" s="1227"/>
      <c r="CU55" s="1227"/>
      <c r="CV55" s="1227">
        <v>6</v>
      </c>
      <c r="CW55" s="1227"/>
      <c r="CX55" s="1227"/>
      <c r="CY55" s="1227"/>
      <c r="CZ55" s="1227"/>
      <c r="DA55" s="1227"/>
      <c r="DB55" s="1227"/>
      <c r="DC55" s="1227"/>
    </row>
    <row r="56" spans="1:109" ht="13.2" x14ac:dyDescent="0.2">
      <c r="A56" s="358"/>
      <c r="B56" s="247"/>
      <c r="G56" s="1225"/>
      <c r="H56" s="1225"/>
      <c r="I56" s="1225"/>
      <c r="J56" s="1225"/>
      <c r="K56" s="1232"/>
      <c r="L56" s="1232"/>
      <c r="M56" s="1232"/>
      <c r="N56" s="1232"/>
      <c r="AN56" s="1231"/>
      <c r="AO56" s="1231"/>
      <c r="AP56" s="1231"/>
      <c r="AQ56" s="1231"/>
      <c r="AR56" s="1231"/>
      <c r="AS56" s="1231"/>
      <c r="AT56" s="1231"/>
      <c r="AU56" s="1231"/>
      <c r="AV56" s="1231"/>
      <c r="AW56" s="1231"/>
      <c r="AX56" s="1231"/>
      <c r="AY56" s="1231"/>
      <c r="AZ56" s="1231"/>
      <c r="BA56" s="1231"/>
      <c r="BB56" s="1230"/>
      <c r="BC56" s="1230"/>
      <c r="BD56" s="1230"/>
      <c r="BE56" s="1230"/>
      <c r="BF56" s="1230"/>
      <c r="BG56" s="1230"/>
      <c r="BH56" s="1230"/>
      <c r="BI56" s="1230"/>
      <c r="BJ56" s="1230"/>
      <c r="BK56" s="1230"/>
      <c r="BL56" s="1230"/>
      <c r="BM56" s="1230"/>
      <c r="BN56" s="1230"/>
      <c r="BO56" s="1230"/>
      <c r="BP56" s="1227"/>
      <c r="BQ56" s="1227"/>
      <c r="BR56" s="1227"/>
      <c r="BS56" s="1227"/>
      <c r="BT56" s="1227"/>
      <c r="BU56" s="1227"/>
      <c r="BV56" s="1227"/>
      <c r="BW56" s="1227"/>
      <c r="BX56" s="1227"/>
      <c r="BY56" s="1227"/>
      <c r="BZ56" s="1227"/>
      <c r="CA56" s="1227"/>
      <c r="CB56" s="1227"/>
      <c r="CC56" s="1227"/>
      <c r="CD56" s="1227"/>
      <c r="CE56" s="1227"/>
      <c r="CF56" s="1227"/>
      <c r="CG56" s="1227"/>
      <c r="CH56" s="1227"/>
      <c r="CI56" s="1227"/>
      <c r="CJ56" s="1227"/>
      <c r="CK56" s="1227"/>
      <c r="CL56" s="1227"/>
      <c r="CM56" s="1227"/>
      <c r="CN56" s="1227"/>
      <c r="CO56" s="1227"/>
      <c r="CP56" s="1227"/>
      <c r="CQ56" s="1227"/>
      <c r="CR56" s="1227"/>
      <c r="CS56" s="1227"/>
      <c r="CT56" s="1227"/>
      <c r="CU56" s="1227"/>
      <c r="CV56" s="1227"/>
      <c r="CW56" s="1227"/>
      <c r="CX56" s="1227"/>
      <c r="CY56" s="1227"/>
      <c r="CZ56" s="1227"/>
      <c r="DA56" s="1227"/>
      <c r="DB56" s="1227"/>
      <c r="DC56" s="1227"/>
    </row>
    <row r="57" spans="1:109" s="358" customFormat="1" ht="13.2" x14ac:dyDescent="0.2">
      <c r="B57" s="362"/>
      <c r="G57" s="1225"/>
      <c r="H57" s="1225"/>
      <c r="I57" s="1228"/>
      <c r="J57" s="1228"/>
      <c r="K57" s="1232"/>
      <c r="L57" s="1232"/>
      <c r="M57" s="1232"/>
      <c r="N57" s="1232"/>
      <c r="AM57" s="243"/>
      <c r="AN57" s="1231"/>
      <c r="AO57" s="1231"/>
      <c r="AP57" s="1231"/>
      <c r="AQ57" s="1231"/>
      <c r="AR57" s="1231"/>
      <c r="AS57" s="1231"/>
      <c r="AT57" s="1231"/>
      <c r="AU57" s="1231"/>
      <c r="AV57" s="1231"/>
      <c r="AW57" s="1231"/>
      <c r="AX57" s="1231"/>
      <c r="AY57" s="1231"/>
      <c r="AZ57" s="1231"/>
      <c r="BA57" s="1231"/>
      <c r="BB57" s="1230" t="s">
        <v>571</v>
      </c>
      <c r="BC57" s="1230"/>
      <c r="BD57" s="1230"/>
      <c r="BE57" s="1230"/>
      <c r="BF57" s="1230"/>
      <c r="BG57" s="1230"/>
      <c r="BH57" s="1230"/>
      <c r="BI57" s="1230"/>
      <c r="BJ57" s="1230"/>
      <c r="BK57" s="1230"/>
      <c r="BL57" s="1230"/>
      <c r="BM57" s="1230"/>
      <c r="BN57" s="1230"/>
      <c r="BO57" s="1230"/>
      <c r="BP57" s="1227">
        <v>61</v>
      </c>
      <c r="BQ57" s="1227"/>
      <c r="BR57" s="1227"/>
      <c r="BS57" s="1227"/>
      <c r="BT57" s="1227"/>
      <c r="BU57" s="1227"/>
      <c r="BV57" s="1227"/>
      <c r="BW57" s="1227"/>
      <c r="BX57" s="1227">
        <v>62.2</v>
      </c>
      <c r="BY57" s="1227"/>
      <c r="BZ57" s="1227"/>
      <c r="CA57" s="1227"/>
      <c r="CB57" s="1227"/>
      <c r="CC57" s="1227"/>
      <c r="CD57" s="1227"/>
      <c r="CE57" s="1227"/>
      <c r="CF57" s="1227">
        <v>63.2</v>
      </c>
      <c r="CG57" s="1227"/>
      <c r="CH57" s="1227"/>
      <c r="CI57" s="1227"/>
      <c r="CJ57" s="1227"/>
      <c r="CK57" s="1227"/>
      <c r="CL57" s="1227"/>
      <c r="CM57" s="1227"/>
      <c r="CN57" s="1227">
        <v>64.599999999999994</v>
      </c>
      <c r="CO57" s="1227"/>
      <c r="CP57" s="1227"/>
      <c r="CQ57" s="1227"/>
      <c r="CR57" s="1227"/>
      <c r="CS57" s="1227"/>
      <c r="CT57" s="1227"/>
      <c r="CU57" s="1227"/>
      <c r="CV57" s="1227">
        <v>65.900000000000006</v>
      </c>
      <c r="CW57" s="1227"/>
      <c r="CX57" s="1227"/>
      <c r="CY57" s="1227"/>
      <c r="CZ57" s="1227"/>
      <c r="DA57" s="1227"/>
      <c r="DB57" s="1227"/>
      <c r="DC57" s="1227"/>
      <c r="DD57" s="363"/>
      <c r="DE57" s="362"/>
    </row>
    <row r="58" spans="1:109" s="358" customFormat="1" ht="13.2" x14ac:dyDescent="0.2">
      <c r="A58" s="243"/>
      <c r="B58" s="362"/>
      <c r="G58" s="1225"/>
      <c r="H58" s="1225"/>
      <c r="I58" s="1228"/>
      <c r="J58" s="1228"/>
      <c r="K58" s="1232"/>
      <c r="L58" s="1232"/>
      <c r="M58" s="1232"/>
      <c r="N58" s="1232"/>
      <c r="AM58" s="243"/>
      <c r="AN58" s="1231"/>
      <c r="AO58" s="1231"/>
      <c r="AP58" s="1231"/>
      <c r="AQ58" s="1231"/>
      <c r="AR58" s="1231"/>
      <c r="AS58" s="1231"/>
      <c r="AT58" s="1231"/>
      <c r="AU58" s="1231"/>
      <c r="AV58" s="1231"/>
      <c r="AW58" s="1231"/>
      <c r="AX58" s="1231"/>
      <c r="AY58" s="1231"/>
      <c r="AZ58" s="1231"/>
      <c r="BA58" s="1231"/>
      <c r="BB58" s="1230"/>
      <c r="BC58" s="1230"/>
      <c r="BD58" s="1230"/>
      <c r="BE58" s="1230"/>
      <c r="BF58" s="1230"/>
      <c r="BG58" s="1230"/>
      <c r="BH58" s="1230"/>
      <c r="BI58" s="1230"/>
      <c r="BJ58" s="1230"/>
      <c r="BK58" s="1230"/>
      <c r="BL58" s="1230"/>
      <c r="BM58" s="1230"/>
      <c r="BN58" s="1230"/>
      <c r="BO58" s="1230"/>
      <c r="BP58" s="1227"/>
      <c r="BQ58" s="1227"/>
      <c r="BR58" s="1227"/>
      <c r="BS58" s="1227"/>
      <c r="BT58" s="1227"/>
      <c r="BU58" s="1227"/>
      <c r="BV58" s="1227"/>
      <c r="BW58" s="1227"/>
      <c r="BX58" s="1227"/>
      <c r="BY58" s="1227"/>
      <c r="BZ58" s="1227"/>
      <c r="CA58" s="1227"/>
      <c r="CB58" s="1227"/>
      <c r="CC58" s="1227"/>
      <c r="CD58" s="1227"/>
      <c r="CE58" s="1227"/>
      <c r="CF58" s="1227"/>
      <c r="CG58" s="1227"/>
      <c r="CH58" s="1227"/>
      <c r="CI58" s="1227"/>
      <c r="CJ58" s="1227"/>
      <c r="CK58" s="1227"/>
      <c r="CL58" s="1227"/>
      <c r="CM58" s="1227"/>
      <c r="CN58" s="1227"/>
      <c r="CO58" s="1227"/>
      <c r="CP58" s="1227"/>
      <c r="CQ58" s="1227"/>
      <c r="CR58" s="1227"/>
      <c r="CS58" s="1227"/>
      <c r="CT58" s="1227"/>
      <c r="CU58" s="1227"/>
      <c r="CV58" s="1227"/>
      <c r="CW58" s="1227"/>
      <c r="CX58" s="1227"/>
      <c r="CY58" s="1227"/>
      <c r="CZ58" s="1227"/>
      <c r="DA58" s="1227"/>
      <c r="DB58" s="1227"/>
      <c r="DC58" s="122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3" t="s">
        <v>576</v>
      </c>
      <c r="AO65" s="1234"/>
      <c r="AP65" s="1234"/>
      <c r="AQ65" s="1234"/>
      <c r="AR65" s="1234"/>
      <c r="AS65" s="1234"/>
      <c r="AT65" s="1234"/>
      <c r="AU65" s="1234"/>
      <c r="AV65" s="1234"/>
      <c r="AW65" s="1234"/>
      <c r="AX65" s="1234"/>
      <c r="AY65" s="1234"/>
      <c r="AZ65" s="1234"/>
      <c r="BA65" s="1234"/>
      <c r="BB65" s="1234"/>
      <c r="BC65" s="1234"/>
      <c r="BD65" s="1234"/>
      <c r="BE65" s="1234"/>
      <c r="BF65" s="1234"/>
      <c r="BG65" s="1234"/>
      <c r="BH65" s="1234"/>
      <c r="BI65" s="1234"/>
      <c r="BJ65" s="1234"/>
      <c r="BK65" s="1234"/>
      <c r="BL65" s="1234"/>
      <c r="BM65" s="1234"/>
      <c r="BN65" s="1234"/>
      <c r="BO65" s="1234"/>
      <c r="BP65" s="1234"/>
      <c r="BQ65" s="1234"/>
      <c r="BR65" s="1234"/>
      <c r="BS65" s="1234"/>
      <c r="BT65" s="1234"/>
      <c r="BU65" s="1234"/>
      <c r="BV65" s="1234"/>
      <c r="BW65" s="1234"/>
      <c r="BX65" s="1234"/>
      <c r="BY65" s="1234"/>
      <c r="BZ65" s="1234"/>
      <c r="CA65" s="1234"/>
      <c r="CB65" s="1234"/>
      <c r="CC65" s="1234"/>
      <c r="CD65" s="1234"/>
      <c r="CE65" s="1234"/>
      <c r="CF65" s="1234"/>
      <c r="CG65" s="1234"/>
      <c r="CH65" s="1234"/>
      <c r="CI65" s="1234"/>
      <c r="CJ65" s="1234"/>
      <c r="CK65" s="1234"/>
      <c r="CL65" s="1234"/>
      <c r="CM65" s="1234"/>
      <c r="CN65" s="1234"/>
      <c r="CO65" s="1234"/>
      <c r="CP65" s="1234"/>
      <c r="CQ65" s="1234"/>
      <c r="CR65" s="1234"/>
      <c r="CS65" s="1234"/>
      <c r="CT65" s="1234"/>
      <c r="CU65" s="1234"/>
      <c r="CV65" s="1234"/>
      <c r="CW65" s="1234"/>
      <c r="CX65" s="1234"/>
      <c r="CY65" s="1234"/>
      <c r="CZ65" s="1234"/>
      <c r="DA65" s="1234"/>
      <c r="DB65" s="1234"/>
      <c r="DC65" s="1235"/>
    </row>
    <row r="66" spans="2:107" ht="13.2" x14ac:dyDescent="0.2">
      <c r="B66" s="247"/>
      <c r="AN66" s="1236"/>
      <c r="AO66" s="1237"/>
      <c r="AP66" s="1237"/>
      <c r="AQ66" s="1237"/>
      <c r="AR66" s="1237"/>
      <c r="AS66" s="1237"/>
      <c r="AT66" s="1237"/>
      <c r="AU66" s="1237"/>
      <c r="AV66" s="1237"/>
      <c r="AW66" s="1237"/>
      <c r="AX66" s="1237"/>
      <c r="AY66" s="1237"/>
      <c r="AZ66" s="1237"/>
      <c r="BA66" s="1237"/>
      <c r="BB66" s="1237"/>
      <c r="BC66" s="1237"/>
      <c r="BD66" s="1237"/>
      <c r="BE66" s="1237"/>
      <c r="BF66" s="1237"/>
      <c r="BG66" s="1237"/>
      <c r="BH66" s="1237"/>
      <c r="BI66" s="1237"/>
      <c r="BJ66" s="1237"/>
      <c r="BK66" s="1237"/>
      <c r="BL66" s="1237"/>
      <c r="BM66" s="1237"/>
      <c r="BN66" s="1237"/>
      <c r="BO66" s="1237"/>
      <c r="BP66" s="1237"/>
      <c r="BQ66" s="1237"/>
      <c r="BR66" s="1237"/>
      <c r="BS66" s="1237"/>
      <c r="BT66" s="1237"/>
      <c r="BU66" s="1237"/>
      <c r="BV66" s="1237"/>
      <c r="BW66" s="1237"/>
      <c r="BX66" s="1237"/>
      <c r="BY66" s="1237"/>
      <c r="BZ66" s="1237"/>
      <c r="CA66" s="1237"/>
      <c r="CB66" s="1237"/>
      <c r="CC66" s="1237"/>
      <c r="CD66" s="1237"/>
      <c r="CE66" s="1237"/>
      <c r="CF66" s="1237"/>
      <c r="CG66" s="1237"/>
      <c r="CH66" s="1237"/>
      <c r="CI66" s="1237"/>
      <c r="CJ66" s="1237"/>
      <c r="CK66" s="1237"/>
      <c r="CL66" s="1237"/>
      <c r="CM66" s="1237"/>
      <c r="CN66" s="1237"/>
      <c r="CO66" s="1237"/>
      <c r="CP66" s="1237"/>
      <c r="CQ66" s="1237"/>
      <c r="CR66" s="1237"/>
      <c r="CS66" s="1237"/>
      <c r="CT66" s="1237"/>
      <c r="CU66" s="1237"/>
      <c r="CV66" s="1237"/>
      <c r="CW66" s="1237"/>
      <c r="CX66" s="1237"/>
      <c r="CY66" s="1237"/>
      <c r="CZ66" s="1237"/>
      <c r="DA66" s="1237"/>
      <c r="DB66" s="1237"/>
      <c r="DC66" s="1238"/>
    </row>
    <row r="67" spans="2:107" ht="13.2" x14ac:dyDescent="0.2">
      <c r="B67" s="247"/>
      <c r="AN67" s="1236"/>
      <c r="AO67" s="1237"/>
      <c r="AP67" s="1237"/>
      <c r="AQ67" s="1237"/>
      <c r="AR67" s="1237"/>
      <c r="AS67" s="1237"/>
      <c r="AT67" s="1237"/>
      <c r="AU67" s="1237"/>
      <c r="AV67" s="1237"/>
      <c r="AW67" s="1237"/>
      <c r="AX67" s="1237"/>
      <c r="AY67" s="1237"/>
      <c r="AZ67" s="1237"/>
      <c r="BA67" s="1237"/>
      <c r="BB67" s="1237"/>
      <c r="BC67" s="1237"/>
      <c r="BD67" s="1237"/>
      <c r="BE67" s="1237"/>
      <c r="BF67" s="1237"/>
      <c r="BG67" s="1237"/>
      <c r="BH67" s="1237"/>
      <c r="BI67" s="1237"/>
      <c r="BJ67" s="1237"/>
      <c r="BK67" s="1237"/>
      <c r="BL67" s="1237"/>
      <c r="BM67" s="1237"/>
      <c r="BN67" s="1237"/>
      <c r="BO67" s="1237"/>
      <c r="BP67" s="1237"/>
      <c r="BQ67" s="1237"/>
      <c r="BR67" s="1237"/>
      <c r="BS67" s="1237"/>
      <c r="BT67" s="1237"/>
      <c r="BU67" s="1237"/>
      <c r="BV67" s="1237"/>
      <c r="BW67" s="1237"/>
      <c r="BX67" s="1237"/>
      <c r="BY67" s="1237"/>
      <c r="BZ67" s="1237"/>
      <c r="CA67" s="1237"/>
      <c r="CB67" s="1237"/>
      <c r="CC67" s="1237"/>
      <c r="CD67" s="1237"/>
      <c r="CE67" s="1237"/>
      <c r="CF67" s="1237"/>
      <c r="CG67" s="1237"/>
      <c r="CH67" s="1237"/>
      <c r="CI67" s="1237"/>
      <c r="CJ67" s="1237"/>
      <c r="CK67" s="1237"/>
      <c r="CL67" s="1237"/>
      <c r="CM67" s="1237"/>
      <c r="CN67" s="1237"/>
      <c r="CO67" s="1237"/>
      <c r="CP67" s="1237"/>
      <c r="CQ67" s="1237"/>
      <c r="CR67" s="1237"/>
      <c r="CS67" s="1237"/>
      <c r="CT67" s="1237"/>
      <c r="CU67" s="1237"/>
      <c r="CV67" s="1237"/>
      <c r="CW67" s="1237"/>
      <c r="CX67" s="1237"/>
      <c r="CY67" s="1237"/>
      <c r="CZ67" s="1237"/>
      <c r="DA67" s="1237"/>
      <c r="DB67" s="1237"/>
      <c r="DC67" s="1238"/>
    </row>
    <row r="68" spans="2:107" ht="13.2" x14ac:dyDescent="0.2">
      <c r="B68" s="247"/>
      <c r="AN68" s="1236"/>
      <c r="AO68" s="1237"/>
      <c r="AP68" s="1237"/>
      <c r="AQ68" s="1237"/>
      <c r="AR68" s="1237"/>
      <c r="AS68" s="1237"/>
      <c r="AT68" s="1237"/>
      <c r="AU68" s="1237"/>
      <c r="AV68" s="1237"/>
      <c r="AW68" s="1237"/>
      <c r="AX68" s="1237"/>
      <c r="AY68" s="1237"/>
      <c r="AZ68" s="1237"/>
      <c r="BA68" s="1237"/>
      <c r="BB68" s="1237"/>
      <c r="BC68" s="1237"/>
      <c r="BD68" s="1237"/>
      <c r="BE68" s="1237"/>
      <c r="BF68" s="1237"/>
      <c r="BG68" s="1237"/>
      <c r="BH68" s="1237"/>
      <c r="BI68" s="1237"/>
      <c r="BJ68" s="1237"/>
      <c r="BK68" s="1237"/>
      <c r="BL68" s="1237"/>
      <c r="BM68" s="1237"/>
      <c r="BN68" s="1237"/>
      <c r="BO68" s="1237"/>
      <c r="BP68" s="1237"/>
      <c r="BQ68" s="1237"/>
      <c r="BR68" s="1237"/>
      <c r="BS68" s="1237"/>
      <c r="BT68" s="1237"/>
      <c r="BU68" s="1237"/>
      <c r="BV68" s="1237"/>
      <c r="BW68" s="1237"/>
      <c r="BX68" s="1237"/>
      <c r="BY68" s="1237"/>
      <c r="BZ68" s="1237"/>
      <c r="CA68" s="1237"/>
      <c r="CB68" s="1237"/>
      <c r="CC68" s="1237"/>
      <c r="CD68" s="1237"/>
      <c r="CE68" s="1237"/>
      <c r="CF68" s="1237"/>
      <c r="CG68" s="1237"/>
      <c r="CH68" s="1237"/>
      <c r="CI68" s="1237"/>
      <c r="CJ68" s="1237"/>
      <c r="CK68" s="1237"/>
      <c r="CL68" s="1237"/>
      <c r="CM68" s="1237"/>
      <c r="CN68" s="1237"/>
      <c r="CO68" s="1237"/>
      <c r="CP68" s="1237"/>
      <c r="CQ68" s="1237"/>
      <c r="CR68" s="1237"/>
      <c r="CS68" s="1237"/>
      <c r="CT68" s="1237"/>
      <c r="CU68" s="1237"/>
      <c r="CV68" s="1237"/>
      <c r="CW68" s="1237"/>
      <c r="CX68" s="1237"/>
      <c r="CY68" s="1237"/>
      <c r="CZ68" s="1237"/>
      <c r="DA68" s="1237"/>
      <c r="DB68" s="1237"/>
      <c r="DC68" s="1238"/>
    </row>
    <row r="69" spans="2:107" ht="13.2" x14ac:dyDescent="0.2">
      <c r="B69" s="247"/>
      <c r="AN69" s="1239"/>
      <c r="AO69" s="1240"/>
      <c r="AP69" s="1240"/>
      <c r="AQ69" s="1240"/>
      <c r="AR69" s="1240"/>
      <c r="AS69" s="1240"/>
      <c r="AT69" s="1240"/>
      <c r="AU69" s="1240"/>
      <c r="AV69" s="1240"/>
      <c r="AW69" s="1240"/>
      <c r="AX69" s="1240"/>
      <c r="AY69" s="1240"/>
      <c r="AZ69" s="1240"/>
      <c r="BA69" s="1240"/>
      <c r="BB69" s="1240"/>
      <c r="BC69" s="1240"/>
      <c r="BD69" s="1240"/>
      <c r="BE69" s="1240"/>
      <c r="BF69" s="1240"/>
      <c r="BG69" s="1240"/>
      <c r="BH69" s="1240"/>
      <c r="BI69" s="1240"/>
      <c r="BJ69" s="1240"/>
      <c r="BK69" s="1240"/>
      <c r="BL69" s="1240"/>
      <c r="BM69" s="1240"/>
      <c r="BN69" s="1240"/>
      <c r="BO69" s="1240"/>
      <c r="BP69" s="1240"/>
      <c r="BQ69" s="1240"/>
      <c r="BR69" s="1240"/>
      <c r="BS69" s="1240"/>
      <c r="BT69" s="1240"/>
      <c r="BU69" s="1240"/>
      <c r="BV69" s="1240"/>
      <c r="BW69" s="1240"/>
      <c r="BX69" s="1240"/>
      <c r="BY69" s="1240"/>
      <c r="BZ69" s="1240"/>
      <c r="CA69" s="1240"/>
      <c r="CB69" s="1240"/>
      <c r="CC69" s="1240"/>
      <c r="CD69" s="1240"/>
      <c r="CE69" s="1240"/>
      <c r="CF69" s="1240"/>
      <c r="CG69" s="1240"/>
      <c r="CH69" s="1240"/>
      <c r="CI69" s="1240"/>
      <c r="CJ69" s="1240"/>
      <c r="CK69" s="1240"/>
      <c r="CL69" s="1240"/>
      <c r="CM69" s="1240"/>
      <c r="CN69" s="1240"/>
      <c r="CO69" s="1240"/>
      <c r="CP69" s="1240"/>
      <c r="CQ69" s="1240"/>
      <c r="CR69" s="1240"/>
      <c r="CS69" s="1240"/>
      <c r="CT69" s="1240"/>
      <c r="CU69" s="1240"/>
      <c r="CV69" s="1240"/>
      <c r="CW69" s="1240"/>
      <c r="CX69" s="1240"/>
      <c r="CY69" s="1240"/>
      <c r="CZ69" s="1240"/>
      <c r="DA69" s="1240"/>
      <c r="DB69" s="1240"/>
      <c r="DC69" s="1241"/>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1225"/>
      <c r="H72" s="1225"/>
      <c r="I72" s="1225"/>
      <c r="J72" s="1225"/>
      <c r="K72" s="360"/>
      <c r="L72" s="360"/>
      <c r="M72" s="361"/>
      <c r="N72" s="361"/>
      <c r="AN72" s="1243"/>
      <c r="AO72" s="1244"/>
      <c r="AP72" s="1244"/>
      <c r="AQ72" s="1244"/>
      <c r="AR72" s="1244"/>
      <c r="AS72" s="1244"/>
      <c r="AT72" s="1244"/>
      <c r="AU72" s="1244"/>
      <c r="AV72" s="1244"/>
      <c r="AW72" s="1244"/>
      <c r="AX72" s="1244"/>
      <c r="AY72" s="1244"/>
      <c r="AZ72" s="1244"/>
      <c r="BA72" s="1244"/>
      <c r="BB72" s="1244"/>
      <c r="BC72" s="1244"/>
      <c r="BD72" s="1244"/>
      <c r="BE72" s="1244"/>
      <c r="BF72" s="1244"/>
      <c r="BG72" s="1244"/>
      <c r="BH72" s="1244"/>
      <c r="BI72" s="1244"/>
      <c r="BJ72" s="1244"/>
      <c r="BK72" s="1244"/>
      <c r="BL72" s="1244"/>
      <c r="BM72" s="1244"/>
      <c r="BN72" s="1244"/>
      <c r="BO72" s="1245"/>
      <c r="BP72" s="1231" t="s">
        <v>528</v>
      </c>
      <c r="BQ72" s="1231"/>
      <c r="BR72" s="1231"/>
      <c r="BS72" s="1231"/>
      <c r="BT72" s="1231"/>
      <c r="BU72" s="1231"/>
      <c r="BV72" s="1231"/>
      <c r="BW72" s="1231"/>
      <c r="BX72" s="1231" t="s">
        <v>529</v>
      </c>
      <c r="BY72" s="1231"/>
      <c r="BZ72" s="1231"/>
      <c r="CA72" s="1231"/>
      <c r="CB72" s="1231"/>
      <c r="CC72" s="1231"/>
      <c r="CD72" s="1231"/>
      <c r="CE72" s="1231"/>
      <c r="CF72" s="1231" t="s">
        <v>530</v>
      </c>
      <c r="CG72" s="1231"/>
      <c r="CH72" s="1231"/>
      <c r="CI72" s="1231"/>
      <c r="CJ72" s="1231"/>
      <c r="CK72" s="1231"/>
      <c r="CL72" s="1231"/>
      <c r="CM72" s="1231"/>
      <c r="CN72" s="1231" t="s">
        <v>531</v>
      </c>
      <c r="CO72" s="1231"/>
      <c r="CP72" s="1231"/>
      <c r="CQ72" s="1231"/>
      <c r="CR72" s="1231"/>
      <c r="CS72" s="1231"/>
      <c r="CT72" s="1231"/>
      <c r="CU72" s="1231"/>
      <c r="CV72" s="1231" t="s">
        <v>532</v>
      </c>
      <c r="CW72" s="1231"/>
      <c r="CX72" s="1231"/>
      <c r="CY72" s="1231"/>
      <c r="CZ72" s="1231"/>
      <c r="DA72" s="1231"/>
      <c r="DB72" s="1231"/>
      <c r="DC72" s="1231"/>
    </row>
    <row r="73" spans="2:107" ht="13.2" x14ac:dyDescent="0.2">
      <c r="B73" s="247"/>
      <c r="G73" s="1242"/>
      <c r="H73" s="1242"/>
      <c r="I73" s="1242"/>
      <c r="J73" s="1242"/>
      <c r="K73" s="1226"/>
      <c r="L73" s="1226"/>
      <c r="M73" s="1226"/>
      <c r="N73" s="1226"/>
      <c r="AM73" s="359"/>
      <c r="AN73" s="1230" t="s">
        <v>569</v>
      </c>
      <c r="AO73" s="1230"/>
      <c r="AP73" s="1230"/>
      <c r="AQ73" s="1230"/>
      <c r="AR73" s="1230"/>
      <c r="AS73" s="1230"/>
      <c r="AT73" s="1230"/>
      <c r="AU73" s="1230"/>
      <c r="AV73" s="1230"/>
      <c r="AW73" s="1230"/>
      <c r="AX73" s="1230"/>
      <c r="AY73" s="1230"/>
      <c r="AZ73" s="1230"/>
      <c r="BA73" s="1230"/>
      <c r="BB73" s="1230" t="s">
        <v>570</v>
      </c>
      <c r="BC73" s="1230"/>
      <c r="BD73" s="1230"/>
      <c r="BE73" s="1230"/>
      <c r="BF73" s="1230"/>
      <c r="BG73" s="1230"/>
      <c r="BH73" s="1230"/>
      <c r="BI73" s="1230"/>
      <c r="BJ73" s="1230"/>
      <c r="BK73" s="1230"/>
      <c r="BL73" s="1230"/>
      <c r="BM73" s="1230"/>
      <c r="BN73" s="1230"/>
      <c r="BO73" s="1230"/>
      <c r="BP73" s="1227"/>
      <c r="BQ73" s="1227"/>
      <c r="BR73" s="1227"/>
      <c r="BS73" s="1227"/>
      <c r="BT73" s="1227"/>
      <c r="BU73" s="1227"/>
      <c r="BV73" s="1227"/>
      <c r="BW73" s="1227"/>
      <c r="BX73" s="1227"/>
      <c r="BY73" s="1227"/>
      <c r="BZ73" s="1227"/>
      <c r="CA73" s="1227"/>
      <c r="CB73" s="1227"/>
      <c r="CC73" s="1227"/>
      <c r="CD73" s="1227"/>
      <c r="CE73" s="1227"/>
      <c r="CF73" s="1227"/>
      <c r="CG73" s="1227"/>
      <c r="CH73" s="1227"/>
      <c r="CI73" s="1227"/>
      <c r="CJ73" s="1227"/>
      <c r="CK73" s="1227"/>
      <c r="CL73" s="1227"/>
      <c r="CM73" s="1227"/>
      <c r="CN73" s="1227"/>
      <c r="CO73" s="1227"/>
      <c r="CP73" s="1227"/>
      <c r="CQ73" s="1227"/>
      <c r="CR73" s="1227"/>
      <c r="CS73" s="1227"/>
      <c r="CT73" s="1227"/>
      <c r="CU73" s="1227"/>
      <c r="CV73" s="1227"/>
      <c r="CW73" s="1227"/>
      <c r="CX73" s="1227"/>
      <c r="CY73" s="1227"/>
      <c r="CZ73" s="1227"/>
      <c r="DA73" s="1227"/>
      <c r="DB73" s="1227"/>
      <c r="DC73" s="1227"/>
    </row>
    <row r="74" spans="2:107" ht="13.2" x14ac:dyDescent="0.2">
      <c r="B74" s="247"/>
      <c r="G74" s="1242"/>
      <c r="H74" s="1242"/>
      <c r="I74" s="1242"/>
      <c r="J74" s="1242"/>
      <c r="K74" s="1226"/>
      <c r="L74" s="1226"/>
      <c r="M74" s="1226"/>
      <c r="N74" s="1226"/>
      <c r="AM74" s="35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27"/>
      <c r="BQ74" s="1227"/>
      <c r="BR74" s="1227"/>
      <c r="BS74" s="1227"/>
      <c r="BT74" s="1227"/>
      <c r="BU74" s="1227"/>
      <c r="BV74" s="1227"/>
      <c r="BW74" s="1227"/>
      <c r="BX74" s="1227"/>
      <c r="BY74" s="1227"/>
      <c r="BZ74" s="1227"/>
      <c r="CA74" s="1227"/>
      <c r="CB74" s="1227"/>
      <c r="CC74" s="1227"/>
      <c r="CD74" s="1227"/>
      <c r="CE74" s="1227"/>
      <c r="CF74" s="1227"/>
      <c r="CG74" s="1227"/>
      <c r="CH74" s="1227"/>
      <c r="CI74" s="1227"/>
      <c r="CJ74" s="1227"/>
      <c r="CK74" s="1227"/>
      <c r="CL74" s="1227"/>
      <c r="CM74" s="1227"/>
      <c r="CN74" s="1227"/>
      <c r="CO74" s="1227"/>
      <c r="CP74" s="1227"/>
      <c r="CQ74" s="1227"/>
      <c r="CR74" s="1227"/>
      <c r="CS74" s="1227"/>
      <c r="CT74" s="1227"/>
      <c r="CU74" s="1227"/>
      <c r="CV74" s="1227"/>
      <c r="CW74" s="1227"/>
      <c r="CX74" s="1227"/>
      <c r="CY74" s="1227"/>
      <c r="CZ74" s="1227"/>
      <c r="DA74" s="1227"/>
      <c r="DB74" s="1227"/>
      <c r="DC74" s="1227"/>
    </row>
    <row r="75" spans="2:107" ht="13.2" x14ac:dyDescent="0.2">
      <c r="B75" s="247"/>
      <c r="G75" s="1242"/>
      <c r="H75" s="1242"/>
      <c r="I75" s="1225"/>
      <c r="J75" s="1225"/>
      <c r="K75" s="1232"/>
      <c r="L75" s="1232"/>
      <c r="M75" s="1232"/>
      <c r="N75" s="1232"/>
      <c r="AM75" s="359"/>
      <c r="AN75" s="1230"/>
      <c r="AO75" s="1230"/>
      <c r="AP75" s="1230"/>
      <c r="AQ75" s="1230"/>
      <c r="AR75" s="1230"/>
      <c r="AS75" s="1230"/>
      <c r="AT75" s="1230"/>
      <c r="AU75" s="1230"/>
      <c r="AV75" s="1230"/>
      <c r="AW75" s="1230"/>
      <c r="AX75" s="1230"/>
      <c r="AY75" s="1230"/>
      <c r="AZ75" s="1230"/>
      <c r="BA75" s="1230"/>
      <c r="BB75" s="1230" t="s">
        <v>574</v>
      </c>
      <c r="BC75" s="1230"/>
      <c r="BD75" s="1230"/>
      <c r="BE75" s="1230"/>
      <c r="BF75" s="1230"/>
      <c r="BG75" s="1230"/>
      <c r="BH75" s="1230"/>
      <c r="BI75" s="1230"/>
      <c r="BJ75" s="1230"/>
      <c r="BK75" s="1230"/>
      <c r="BL75" s="1230"/>
      <c r="BM75" s="1230"/>
      <c r="BN75" s="1230"/>
      <c r="BO75" s="1230"/>
      <c r="BP75" s="1227">
        <v>-0.3</v>
      </c>
      <c r="BQ75" s="1227"/>
      <c r="BR75" s="1227"/>
      <c r="BS75" s="1227"/>
      <c r="BT75" s="1227"/>
      <c r="BU75" s="1227"/>
      <c r="BV75" s="1227"/>
      <c r="BW75" s="1227"/>
      <c r="BX75" s="1227">
        <v>-0.2</v>
      </c>
      <c r="BY75" s="1227"/>
      <c r="BZ75" s="1227"/>
      <c r="CA75" s="1227"/>
      <c r="CB75" s="1227"/>
      <c r="CC75" s="1227"/>
      <c r="CD75" s="1227"/>
      <c r="CE75" s="1227"/>
      <c r="CF75" s="1227">
        <v>0.4</v>
      </c>
      <c r="CG75" s="1227"/>
      <c r="CH75" s="1227"/>
      <c r="CI75" s="1227"/>
      <c r="CJ75" s="1227"/>
      <c r="CK75" s="1227"/>
      <c r="CL75" s="1227"/>
      <c r="CM75" s="1227"/>
      <c r="CN75" s="1227">
        <v>1</v>
      </c>
      <c r="CO75" s="1227"/>
      <c r="CP75" s="1227"/>
      <c r="CQ75" s="1227"/>
      <c r="CR75" s="1227"/>
      <c r="CS75" s="1227"/>
      <c r="CT75" s="1227"/>
      <c r="CU75" s="1227"/>
      <c r="CV75" s="1227">
        <v>1.2</v>
      </c>
      <c r="CW75" s="1227"/>
      <c r="CX75" s="1227"/>
      <c r="CY75" s="1227"/>
      <c r="CZ75" s="1227"/>
      <c r="DA75" s="1227"/>
      <c r="DB75" s="1227"/>
      <c r="DC75" s="1227"/>
    </row>
    <row r="76" spans="2:107" ht="13.2" x14ac:dyDescent="0.2">
      <c r="B76" s="247"/>
      <c r="G76" s="1242"/>
      <c r="H76" s="1242"/>
      <c r="I76" s="1225"/>
      <c r="J76" s="1225"/>
      <c r="K76" s="1232"/>
      <c r="L76" s="1232"/>
      <c r="M76" s="1232"/>
      <c r="N76" s="1232"/>
      <c r="AM76" s="35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27"/>
      <c r="BQ76" s="1227"/>
      <c r="BR76" s="1227"/>
      <c r="BS76" s="1227"/>
      <c r="BT76" s="1227"/>
      <c r="BU76" s="1227"/>
      <c r="BV76" s="1227"/>
      <c r="BW76" s="1227"/>
      <c r="BX76" s="1227"/>
      <c r="BY76" s="1227"/>
      <c r="BZ76" s="1227"/>
      <c r="CA76" s="1227"/>
      <c r="CB76" s="1227"/>
      <c r="CC76" s="1227"/>
      <c r="CD76" s="1227"/>
      <c r="CE76" s="1227"/>
      <c r="CF76" s="1227"/>
      <c r="CG76" s="1227"/>
      <c r="CH76" s="1227"/>
      <c r="CI76" s="1227"/>
      <c r="CJ76" s="1227"/>
      <c r="CK76" s="1227"/>
      <c r="CL76" s="1227"/>
      <c r="CM76" s="1227"/>
      <c r="CN76" s="1227"/>
      <c r="CO76" s="1227"/>
      <c r="CP76" s="1227"/>
      <c r="CQ76" s="1227"/>
      <c r="CR76" s="1227"/>
      <c r="CS76" s="1227"/>
      <c r="CT76" s="1227"/>
      <c r="CU76" s="1227"/>
      <c r="CV76" s="1227"/>
      <c r="CW76" s="1227"/>
      <c r="CX76" s="1227"/>
      <c r="CY76" s="1227"/>
      <c r="CZ76" s="1227"/>
      <c r="DA76" s="1227"/>
      <c r="DB76" s="1227"/>
      <c r="DC76" s="1227"/>
    </row>
    <row r="77" spans="2:107" ht="13.2" x14ac:dyDescent="0.2">
      <c r="B77" s="247"/>
      <c r="G77" s="1225"/>
      <c r="H77" s="1225"/>
      <c r="I77" s="1225"/>
      <c r="J77" s="1225"/>
      <c r="K77" s="1226"/>
      <c r="L77" s="1226"/>
      <c r="M77" s="1226"/>
      <c r="N77" s="1226"/>
      <c r="AN77" s="1231" t="s">
        <v>572</v>
      </c>
      <c r="AO77" s="1231"/>
      <c r="AP77" s="1231"/>
      <c r="AQ77" s="1231"/>
      <c r="AR77" s="1231"/>
      <c r="AS77" s="1231"/>
      <c r="AT77" s="1231"/>
      <c r="AU77" s="1231"/>
      <c r="AV77" s="1231"/>
      <c r="AW77" s="1231"/>
      <c r="AX77" s="1231"/>
      <c r="AY77" s="1231"/>
      <c r="AZ77" s="1231"/>
      <c r="BA77" s="1231"/>
      <c r="BB77" s="1230" t="s">
        <v>570</v>
      </c>
      <c r="BC77" s="1230"/>
      <c r="BD77" s="1230"/>
      <c r="BE77" s="1230"/>
      <c r="BF77" s="1230"/>
      <c r="BG77" s="1230"/>
      <c r="BH77" s="1230"/>
      <c r="BI77" s="1230"/>
      <c r="BJ77" s="1230"/>
      <c r="BK77" s="1230"/>
      <c r="BL77" s="1230"/>
      <c r="BM77" s="1230"/>
      <c r="BN77" s="1230"/>
      <c r="BO77" s="1230"/>
      <c r="BP77" s="1227">
        <v>25.1</v>
      </c>
      <c r="BQ77" s="1227"/>
      <c r="BR77" s="1227"/>
      <c r="BS77" s="1227"/>
      <c r="BT77" s="1227"/>
      <c r="BU77" s="1227"/>
      <c r="BV77" s="1227"/>
      <c r="BW77" s="1227"/>
      <c r="BX77" s="1227">
        <v>18</v>
      </c>
      <c r="BY77" s="1227"/>
      <c r="BZ77" s="1227"/>
      <c r="CA77" s="1227"/>
      <c r="CB77" s="1227"/>
      <c r="CC77" s="1227"/>
      <c r="CD77" s="1227"/>
      <c r="CE77" s="1227"/>
      <c r="CF77" s="1227">
        <v>12.7</v>
      </c>
      <c r="CG77" s="1227"/>
      <c r="CH77" s="1227"/>
      <c r="CI77" s="1227"/>
      <c r="CJ77" s="1227"/>
      <c r="CK77" s="1227"/>
      <c r="CL77" s="1227"/>
      <c r="CM77" s="1227"/>
      <c r="CN77" s="1227">
        <v>10</v>
      </c>
      <c r="CO77" s="1227"/>
      <c r="CP77" s="1227"/>
      <c r="CQ77" s="1227"/>
      <c r="CR77" s="1227"/>
      <c r="CS77" s="1227"/>
      <c r="CT77" s="1227"/>
      <c r="CU77" s="1227"/>
      <c r="CV77" s="1227">
        <v>6</v>
      </c>
      <c r="CW77" s="1227"/>
      <c r="CX77" s="1227"/>
      <c r="CY77" s="1227"/>
      <c r="CZ77" s="1227"/>
      <c r="DA77" s="1227"/>
      <c r="DB77" s="1227"/>
      <c r="DC77" s="1227"/>
    </row>
    <row r="78" spans="2:107" ht="13.2" x14ac:dyDescent="0.2">
      <c r="B78" s="247"/>
      <c r="G78" s="1225"/>
      <c r="H78" s="1225"/>
      <c r="I78" s="1225"/>
      <c r="J78" s="1225"/>
      <c r="K78" s="1226"/>
      <c r="L78" s="1226"/>
      <c r="M78" s="1226"/>
      <c r="N78" s="1226"/>
      <c r="AN78" s="1231"/>
      <c r="AO78" s="1231"/>
      <c r="AP78" s="1231"/>
      <c r="AQ78" s="1231"/>
      <c r="AR78" s="1231"/>
      <c r="AS78" s="1231"/>
      <c r="AT78" s="1231"/>
      <c r="AU78" s="1231"/>
      <c r="AV78" s="1231"/>
      <c r="AW78" s="1231"/>
      <c r="AX78" s="1231"/>
      <c r="AY78" s="1231"/>
      <c r="AZ78" s="1231"/>
      <c r="BA78" s="1231"/>
      <c r="BB78" s="1230"/>
      <c r="BC78" s="1230"/>
      <c r="BD78" s="1230"/>
      <c r="BE78" s="1230"/>
      <c r="BF78" s="1230"/>
      <c r="BG78" s="1230"/>
      <c r="BH78" s="1230"/>
      <c r="BI78" s="1230"/>
      <c r="BJ78" s="1230"/>
      <c r="BK78" s="1230"/>
      <c r="BL78" s="1230"/>
      <c r="BM78" s="1230"/>
      <c r="BN78" s="1230"/>
      <c r="BO78" s="1230"/>
      <c r="BP78" s="1227"/>
      <c r="BQ78" s="1227"/>
      <c r="BR78" s="1227"/>
      <c r="BS78" s="1227"/>
      <c r="BT78" s="1227"/>
      <c r="BU78" s="1227"/>
      <c r="BV78" s="1227"/>
      <c r="BW78" s="1227"/>
      <c r="BX78" s="1227"/>
      <c r="BY78" s="1227"/>
      <c r="BZ78" s="1227"/>
      <c r="CA78" s="1227"/>
      <c r="CB78" s="1227"/>
      <c r="CC78" s="1227"/>
      <c r="CD78" s="1227"/>
      <c r="CE78" s="1227"/>
      <c r="CF78" s="1227"/>
      <c r="CG78" s="1227"/>
      <c r="CH78" s="1227"/>
      <c r="CI78" s="1227"/>
      <c r="CJ78" s="1227"/>
      <c r="CK78" s="1227"/>
      <c r="CL78" s="1227"/>
      <c r="CM78" s="1227"/>
      <c r="CN78" s="1227"/>
      <c r="CO78" s="1227"/>
      <c r="CP78" s="1227"/>
      <c r="CQ78" s="1227"/>
      <c r="CR78" s="1227"/>
      <c r="CS78" s="1227"/>
      <c r="CT78" s="1227"/>
      <c r="CU78" s="1227"/>
      <c r="CV78" s="1227"/>
      <c r="CW78" s="1227"/>
      <c r="CX78" s="1227"/>
      <c r="CY78" s="1227"/>
      <c r="CZ78" s="1227"/>
      <c r="DA78" s="1227"/>
      <c r="DB78" s="1227"/>
      <c r="DC78" s="1227"/>
    </row>
    <row r="79" spans="2:107" ht="13.2" x14ac:dyDescent="0.2">
      <c r="B79" s="247"/>
      <c r="G79" s="1225"/>
      <c r="H79" s="1225"/>
      <c r="I79" s="1228"/>
      <c r="J79" s="1228"/>
      <c r="K79" s="1229"/>
      <c r="L79" s="1229"/>
      <c r="M79" s="1229"/>
      <c r="N79" s="1229"/>
      <c r="AN79" s="1231"/>
      <c r="AO79" s="1231"/>
      <c r="AP79" s="1231"/>
      <c r="AQ79" s="1231"/>
      <c r="AR79" s="1231"/>
      <c r="AS79" s="1231"/>
      <c r="AT79" s="1231"/>
      <c r="AU79" s="1231"/>
      <c r="AV79" s="1231"/>
      <c r="AW79" s="1231"/>
      <c r="AX79" s="1231"/>
      <c r="AY79" s="1231"/>
      <c r="AZ79" s="1231"/>
      <c r="BA79" s="1231"/>
      <c r="BB79" s="1230" t="s">
        <v>574</v>
      </c>
      <c r="BC79" s="1230"/>
      <c r="BD79" s="1230"/>
      <c r="BE79" s="1230"/>
      <c r="BF79" s="1230"/>
      <c r="BG79" s="1230"/>
      <c r="BH79" s="1230"/>
      <c r="BI79" s="1230"/>
      <c r="BJ79" s="1230"/>
      <c r="BK79" s="1230"/>
      <c r="BL79" s="1230"/>
      <c r="BM79" s="1230"/>
      <c r="BN79" s="1230"/>
      <c r="BO79" s="1230"/>
      <c r="BP79" s="1227">
        <v>6.4</v>
      </c>
      <c r="BQ79" s="1227"/>
      <c r="BR79" s="1227"/>
      <c r="BS79" s="1227"/>
      <c r="BT79" s="1227"/>
      <c r="BU79" s="1227"/>
      <c r="BV79" s="1227"/>
      <c r="BW79" s="1227"/>
      <c r="BX79" s="1227">
        <v>6.6</v>
      </c>
      <c r="BY79" s="1227"/>
      <c r="BZ79" s="1227"/>
      <c r="CA79" s="1227"/>
      <c r="CB79" s="1227"/>
      <c r="CC79" s="1227"/>
      <c r="CD79" s="1227"/>
      <c r="CE79" s="1227"/>
      <c r="CF79" s="1227">
        <v>6.6</v>
      </c>
      <c r="CG79" s="1227"/>
      <c r="CH79" s="1227"/>
      <c r="CI79" s="1227"/>
      <c r="CJ79" s="1227"/>
      <c r="CK79" s="1227"/>
      <c r="CL79" s="1227"/>
      <c r="CM79" s="1227"/>
      <c r="CN79" s="1227">
        <v>6.7</v>
      </c>
      <c r="CO79" s="1227"/>
      <c r="CP79" s="1227"/>
      <c r="CQ79" s="1227"/>
      <c r="CR79" s="1227"/>
      <c r="CS79" s="1227"/>
      <c r="CT79" s="1227"/>
      <c r="CU79" s="1227"/>
      <c r="CV79" s="1227">
        <v>6.5</v>
      </c>
      <c r="CW79" s="1227"/>
      <c r="CX79" s="1227"/>
      <c r="CY79" s="1227"/>
      <c r="CZ79" s="1227"/>
      <c r="DA79" s="1227"/>
      <c r="DB79" s="1227"/>
      <c r="DC79" s="1227"/>
    </row>
    <row r="80" spans="2:107" ht="13.2" x14ac:dyDescent="0.2">
      <c r="B80" s="247"/>
      <c r="G80" s="1225"/>
      <c r="H80" s="1225"/>
      <c r="I80" s="1228"/>
      <c r="J80" s="1228"/>
      <c r="K80" s="1229"/>
      <c r="L80" s="1229"/>
      <c r="M80" s="1229"/>
      <c r="N80" s="1229"/>
      <c r="AN80" s="1231"/>
      <c r="AO80" s="1231"/>
      <c r="AP80" s="1231"/>
      <c r="AQ80" s="1231"/>
      <c r="AR80" s="1231"/>
      <c r="AS80" s="1231"/>
      <c r="AT80" s="1231"/>
      <c r="AU80" s="1231"/>
      <c r="AV80" s="1231"/>
      <c r="AW80" s="1231"/>
      <c r="AX80" s="1231"/>
      <c r="AY80" s="1231"/>
      <c r="AZ80" s="1231"/>
      <c r="BA80" s="1231"/>
      <c r="BB80" s="1230"/>
      <c r="BC80" s="1230"/>
      <c r="BD80" s="1230"/>
      <c r="BE80" s="1230"/>
      <c r="BF80" s="1230"/>
      <c r="BG80" s="1230"/>
      <c r="BH80" s="1230"/>
      <c r="BI80" s="1230"/>
      <c r="BJ80" s="1230"/>
      <c r="BK80" s="1230"/>
      <c r="BL80" s="1230"/>
      <c r="BM80" s="1230"/>
      <c r="BN80" s="1230"/>
      <c r="BO80" s="1230"/>
      <c r="BP80" s="1227"/>
      <c r="BQ80" s="1227"/>
      <c r="BR80" s="1227"/>
      <c r="BS80" s="1227"/>
      <c r="BT80" s="1227"/>
      <c r="BU80" s="1227"/>
      <c r="BV80" s="1227"/>
      <c r="BW80" s="1227"/>
      <c r="BX80" s="1227"/>
      <c r="BY80" s="1227"/>
      <c r="BZ80" s="1227"/>
      <c r="CA80" s="1227"/>
      <c r="CB80" s="1227"/>
      <c r="CC80" s="1227"/>
      <c r="CD80" s="1227"/>
      <c r="CE80" s="1227"/>
      <c r="CF80" s="1227"/>
      <c r="CG80" s="1227"/>
      <c r="CH80" s="1227"/>
      <c r="CI80" s="1227"/>
      <c r="CJ80" s="1227"/>
      <c r="CK80" s="1227"/>
      <c r="CL80" s="1227"/>
      <c r="CM80" s="1227"/>
      <c r="CN80" s="1227"/>
      <c r="CO80" s="1227"/>
      <c r="CP80" s="1227"/>
      <c r="CQ80" s="1227"/>
      <c r="CR80" s="1227"/>
      <c r="CS80" s="1227"/>
      <c r="CT80" s="1227"/>
      <c r="CU80" s="1227"/>
      <c r="CV80" s="1227"/>
      <c r="CW80" s="1227"/>
      <c r="CX80" s="1227"/>
      <c r="CY80" s="1227"/>
      <c r="CZ80" s="1227"/>
      <c r="DA80" s="1227"/>
      <c r="DB80" s="1227"/>
      <c r="DC80" s="122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cfiO4LcE9zlxZKTyzriHR4b6/AV6tSdsfxg5pNG6zLFPVZn657IzzYlffGTp0tX1b5ktKwTu4jAzcqeL8aDQXQ==" saltValue="usj6jBUdrdbfdj7HnVg/c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7D68C-CE61-4D77-962B-832E281F6BE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px5sy6EVOqyPFYhHyqO1iD61/gc+3c2dEVZnfB+zMb7NLOCSmMhCZDj92yM8UavstU1fCo5IOvVC3ky5ozexOQ==" saltValue="BJCFi2oD3wCF6oV/nsdsO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8E9D2-B2F4-4262-A842-9CAA2504C69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VJe42M0S4QpMAZAf20ecEPb+wN9DJ7V0JtAYwj15nkeJbNcJjFp5JPuI8JH9yds0AUwQ7/v3pktk6+MFPohlig==" saltValue="mK0Z1qE3ko6oidZh+SI4v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28609</v>
      </c>
      <c r="E3" s="142"/>
      <c r="F3" s="143">
        <v>63812</v>
      </c>
      <c r="G3" s="144"/>
      <c r="H3" s="145"/>
    </row>
    <row r="4" spans="1:8" x14ac:dyDescent="0.2">
      <c r="A4" s="146"/>
      <c r="B4" s="147"/>
      <c r="C4" s="148"/>
      <c r="D4" s="149">
        <v>17428</v>
      </c>
      <c r="E4" s="150"/>
      <c r="F4" s="151">
        <v>33848</v>
      </c>
      <c r="G4" s="152"/>
      <c r="H4" s="153"/>
    </row>
    <row r="5" spans="1:8" x14ac:dyDescent="0.2">
      <c r="A5" s="134" t="s">
        <v>522</v>
      </c>
      <c r="B5" s="139"/>
      <c r="C5" s="140"/>
      <c r="D5" s="141">
        <v>38771</v>
      </c>
      <c r="E5" s="142"/>
      <c r="F5" s="143">
        <v>54225</v>
      </c>
      <c r="G5" s="144"/>
      <c r="H5" s="145"/>
    </row>
    <row r="6" spans="1:8" x14ac:dyDescent="0.2">
      <c r="A6" s="146"/>
      <c r="B6" s="147"/>
      <c r="C6" s="148"/>
      <c r="D6" s="149">
        <v>17018</v>
      </c>
      <c r="E6" s="150"/>
      <c r="F6" s="151">
        <v>27337</v>
      </c>
      <c r="G6" s="152"/>
      <c r="H6" s="153"/>
    </row>
    <row r="7" spans="1:8" x14ac:dyDescent="0.2">
      <c r="A7" s="134" t="s">
        <v>523</v>
      </c>
      <c r="B7" s="139"/>
      <c r="C7" s="140"/>
      <c r="D7" s="141">
        <v>32534</v>
      </c>
      <c r="E7" s="142"/>
      <c r="F7" s="143">
        <v>54016</v>
      </c>
      <c r="G7" s="144"/>
      <c r="H7" s="145"/>
    </row>
    <row r="8" spans="1:8" x14ac:dyDescent="0.2">
      <c r="A8" s="146"/>
      <c r="B8" s="147"/>
      <c r="C8" s="148"/>
      <c r="D8" s="149">
        <v>20042</v>
      </c>
      <c r="E8" s="150"/>
      <c r="F8" s="151">
        <v>28078</v>
      </c>
      <c r="G8" s="152"/>
      <c r="H8" s="153"/>
    </row>
    <row r="9" spans="1:8" x14ac:dyDescent="0.2">
      <c r="A9" s="134" t="s">
        <v>524</v>
      </c>
      <c r="B9" s="139"/>
      <c r="C9" s="140"/>
      <c r="D9" s="141">
        <v>35069</v>
      </c>
      <c r="E9" s="142"/>
      <c r="F9" s="143">
        <v>52786</v>
      </c>
      <c r="G9" s="144"/>
      <c r="H9" s="145"/>
    </row>
    <row r="10" spans="1:8" x14ac:dyDescent="0.2">
      <c r="A10" s="146"/>
      <c r="B10" s="147"/>
      <c r="C10" s="148"/>
      <c r="D10" s="149">
        <v>23826</v>
      </c>
      <c r="E10" s="150"/>
      <c r="F10" s="151">
        <v>28742</v>
      </c>
      <c r="G10" s="152"/>
      <c r="H10" s="153"/>
    </row>
    <row r="11" spans="1:8" x14ac:dyDescent="0.2">
      <c r="A11" s="134" t="s">
        <v>525</v>
      </c>
      <c r="B11" s="139"/>
      <c r="C11" s="140"/>
      <c r="D11" s="141">
        <v>35119</v>
      </c>
      <c r="E11" s="142"/>
      <c r="F11" s="143">
        <v>58465</v>
      </c>
      <c r="G11" s="144"/>
      <c r="H11" s="145"/>
    </row>
    <row r="12" spans="1:8" x14ac:dyDescent="0.2">
      <c r="A12" s="146"/>
      <c r="B12" s="147"/>
      <c r="C12" s="154"/>
      <c r="D12" s="149">
        <v>19534</v>
      </c>
      <c r="E12" s="150"/>
      <c r="F12" s="151">
        <v>34452</v>
      </c>
      <c r="G12" s="152"/>
      <c r="H12" s="153"/>
    </row>
    <row r="13" spans="1:8" x14ac:dyDescent="0.2">
      <c r="A13" s="134"/>
      <c r="B13" s="139"/>
      <c r="C13" s="140"/>
      <c r="D13" s="141">
        <v>34020</v>
      </c>
      <c r="E13" s="142"/>
      <c r="F13" s="143">
        <v>56661</v>
      </c>
      <c r="G13" s="155"/>
      <c r="H13" s="145"/>
    </row>
    <row r="14" spans="1:8" x14ac:dyDescent="0.2">
      <c r="A14" s="146"/>
      <c r="B14" s="147"/>
      <c r="C14" s="148"/>
      <c r="D14" s="149">
        <v>19570</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6.36</v>
      </c>
      <c r="C19" s="156">
        <f>ROUND(VALUE(SUBSTITUTE(実質収支比率等に係る経年分析!G$48,"▲","-")),2)</f>
        <v>11.46</v>
      </c>
      <c r="D19" s="156">
        <f>ROUND(VALUE(SUBSTITUTE(実質収支比率等に係る経年分析!H$48,"▲","-")),2)</f>
        <v>7.83</v>
      </c>
      <c r="E19" s="156">
        <f>ROUND(VALUE(SUBSTITUTE(実質収支比率等に係る経年分析!I$48,"▲","-")),2)</f>
        <v>6.34</v>
      </c>
      <c r="F19" s="156">
        <f>ROUND(VALUE(SUBSTITUTE(実質収支比率等に係る経年分析!J$48,"▲","-")),2)</f>
        <v>9.2799999999999994</v>
      </c>
    </row>
    <row r="20" spans="1:11" x14ac:dyDescent="0.2">
      <c r="A20" s="156" t="s">
        <v>53</v>
      </c>
      <c r="B20" s="156">
        <f>ROUND(VALUE(SUBSTITUTE(実質収支比率等に係る経年分析!F$47,"▲","-")),2)</f>
        <v>27.67</v>
      </c>
      <c r="C20" s="156">
        <f>ROUND(VALUE(SUBSTITUTE(実質収支比率等に係る経年分析!G$47,"▲","-")),2)</f>
        <v>24.89</v>
      </c>
      <c r="D20" s="156">
        <f>ROUND(VALUE(SUBSTITUTE(実質収支比率等に係る経年分析!H$47,"▲","-")),2)</f>
        <v>23.66</v>
      </c>
      <c r="E20" s="156">
        <f>ROUND(VALUE(SUBSTITUTE(実質収支比率等に係る経年分析!I$47,"▲","-")),2)</f>
        <v>24.47</v>
      </c>
      <c r="F20" s="156">
        <f>ROUND(VALUE(SUBSTITUTE(実質収支比率等に係る経年分析!J$47,"▲","-")),2)</f>
        <v>23.84</v>
      </c>
    </row>
    <row r="21" spans="1:11" x14ac:dyDescent="0.2">
      <c r="A21" s="156" t="s">
        <v>54</v>
      </c>
      <c r="B21" s="156">
        <f>IF(ISNUMBER(VALUE(SUBSTITUTE(実質収支比率等に係る経年分析!F$49,"▲","-"))),ROUND(VALUE(SUBSTITUTE(実質収支比率等に係る経年分析!F$49,"▲","-")),2),NA())</f>
        <v>-3.68</v>
      </c>
      <c r="C21" s="156">
        <f>IF(ISNUMBER(VALUE(SUBSTITUTE(実質収支比率等に係る経年分析!G$49,"▲","-"))),ROUND(VALUE(SUBSTITUTE(実質収支比率等に係る経年分析!G$49,"▲","-")),2),NA())</f>
        <v>4.51</v>
      </c>
      <c r="D21" s="156">
        <f>IF(ISNUMBER(VALUE(SUBSTITUTE(実質収支比率等に係る経年分析!H$49,"▲","-"))),ROUND(VALUE(SUBSTITUTE(実質収支比率等に係る経年分析!H$49,"▲","-")),2),NA())</f>
        <v>-6.36</v>
      </c>
      <c r="E21" s="156">
        <f>IF(ISNUMBER(VALUE(SUBSTITUTE(実質収支比率等に係る経年分析!I$49,"▲","-"))),ROUND(VALUE(SUBSTITUTE(実質収支比率等に係る経年分析!I$49,"▲","-")),2),NA())</f>
        <v>-0.01</v>
      </c>
      <c r="F21" s="156">
        <f>IF(ISNUMBER(VALUE(SUBSTITUTE(実質収支比率等に係る経年分析!J$49,"▲","-"))),ROUND(VALUE(SUBSTITUTE(実質収支比率等に係る経年分析!J$49,"▲","-")),2),NA())</f>
        <v>3.26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0.63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土地取得特別会計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墓園事業特別会計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水上太陽光発電事業特別会計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7.0000000000000007E-2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0.28000000000000003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0.26</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1.42</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0.56999999999999995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0.85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3.34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11.41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9.26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1812</v>
      </c>
      <c r="E42" s="158"/>
      <c r="F42" s="158"/>
      <c r="G42" s="158">
        <f>'実質公債費比率（分子）の構造'!L$52</f>
        <v>1790</v>
      </c>
      <c r="H42" s="158"/>
      <c r="I42" s="158"/>
      <c r="J42" s="158">
        <f>'実質公債費比率（分子）の構造'!M$52</f>
        <v>1810</v>
      </c>
      <c r="K42" s="158"/>
      <c r="L42" s="158"/>
      <c r="M42" s="158">
        <f>'実質公債費比率（分子）の構造'!N$52</f>
        <v>1828</v>
      </c>
      <c r="N42" s="158"/>
      <c r="O42" s="158"/>
      <c r="P42" s="158">
        <f>'実質公債費比率（分子）の構造'!O$52</f>
        <v>1740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45</v>
      </c>
      <c r="C45" s="158"/>
      <c r="D45" s="158"/>
      <c r="E45" s="158">
        <f>'実質公債費比率（分子）の構造'!L$49</f>
        <v>138</v>
      </c>
      <c r="F45" s="158"/>
      <c r="G45" s="158"/>
      <c r="H45" s="158">
        <f>'実質公債費比率（分子）の構造'!M$49</f>
        <v>264</v>
      </c>
      <c r="I45" s="158"/>
      <c r="J45" s="158"/>
      <c r="K45" s="158">
        <f>'実質公債費比率（分子）の構造'!N$49</f>
        <v>289</v>
      </c>
      <c r="L45" s="158"/>
      <c r="M45" s="158"/>
      <c r="N45" s="158">
        <f>'実質公債費比率（分子）の構造'!O$49</f>
        <v>302</v>
      </c>
      <c r="O45" s="158"/>
      <c r="P45" s="158"/>
    </row>
    <row r="46" spans="1:16" x14ac:dyDescent="0.2">
      <c r="A46" s="158" t="s">
        <v>64</v>
      </c>
      <c r="B46" s="158">
        <f>'実質公債費比率（分子）の構造'!K$48</f>
        <v>382</v>
      </c>
      <c r="C46" s="158"/>
      <c r="D46" s="158"/>
      <c r="E46" s="158">
        <f>'実質公債費比率（分子）の構造'!L$48</f>
        <v>384</v>
      </c>
      <c r="F46" s="158"/>
      <c r="G46" s="158"/>
      <c r="H46" s="158">
        <f>'実質公債費比率（分子）の構造'!M$48</f>
        <v>336</v>
      </c>
      <c r="I46" s="158"/>
      <c r="J46" s="158"/>
      <c r="K46" s="158">
        <f>'実質公債費比率（分子）の構造'!N$48</f>
        <v>363</v>
      </c>
      <c r="L46" s="158"/>
      <c r="M46" s="158"/>
      <c r="N46" s="158">
        <f>'実質公債費比率（分子）の構造'!O$48</f>
        <v>349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1299</v>
      </c>
      <c r="C49" s="158"/>
      <c r="D49" s="158"/>
      <c r="E49" s="158">
        <f>'実質公債費比率（分子）の構造'!L$45</f>
        <v>1358</v>
      </c>
      <c r="F49" s="158"/>
      <c r="G49" s="158"/>
      <c r="H49" s="158">
        <f>'実質公債費比率（分子）の構造'!M$45</f>
        <v>1380</v>
      </c>
      <c r="I49" s="158"/>
      <c r="J49" s="158"/>
      <c r="K49" s="158">
        <f>'実質公債費比率（分子）の構造'!N$45</f>
        <v>1315</v>
      </c>
      <c r="L49" s="158"/>
      <c r="M49" s="158"/>
      <c r="N49" s="158">
        <f>'実質公債費比率（分子）の構造'!O$45</f>
        <v>1301</v>
      </c>
      <c r="O49" s="158"/>
      <c r="P49" s="158"/>
    </row>
    <row r="50" spans="1:16" x14ac:dyDescent="0.2">
      <c r="A50" s="158" t="s">
        <v>67</v>
      </c>
      <c r="B50" s="158" t="e">
        <f>NA()</f>
        <v>#N/A</v>
      </c>
      <c r="C50" s="158">
        <f>IF(ISNUMBER('実質公債費比率（分子）の構造'!K$53),'実質公債費比率（分子）の構造'!K$53,NA())</f>
        <v>-86</v>
      </c>
      <c r="D50" s="158" t="e">
        <f>NA()</f>
        <v>#N/A</v>
      </c>
      <c r="E50" s="158" t="e">
        <f>NA()</f>
        <v>#N/A</v>
      </c>
      <c r="F50" s="158">
        <f>IF(ISNUMBER('実質公債費比率（分子）の構造'!L$53),'実質公債費比率（分子）の構造'!L$53,NA())</f>
        <v>90</v>
      </c>
      <c r="G50" s="158" t="e">
        <f>NA()</f>
        <v>#N/A</v>
      </c>
      <c r="H50" s="158" t="e">
        <f>NA()</f>
        <v>#N/A</v>
      </c>
      <c r="I50" s="158">
        <f>IF(ISNUMBER('実質公債費比率（分子）の構造'!M$53),'実質公債費比率（分子）の構造'!M$53,NA())</f>
        <v>170</v>
      </c>
      <c r="J50" s="158" t="e">
        <f>NA()</f>
        <v>#N/A</v>
      </c>
      <c r="K50" s="158" t="e">
        <f>NA()</f>
        <v>#N/A</v>
      </c>
      <c r="L50" s="158">
        <f>IF(ISNUMBER('実質公債費比率（分子）の構造'!N$53),'実質公債費比率（分子）の構造'!N$53,NA())</f>
        <v>139</v>
      </c>
      <c r="M50" s="158" t="e">
        <f>NA()</f>
        <v>#N/A</v>
      </c>
      <c r="N50" s="158" t="e">
        <f>NA()</f>
        <v>#N/A</v>
      </c>
      <c r="O50" s="158">
        <f>IF(ISNUMBER('実質公債費比率（分子）の構造'!O$53),'実質公債費比率（分子）の構造'!O$53,NA())</f>
        <v>212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16472</v>
      </c>
      <c r="E56" s="157"/>
      <c r="F56" s="157"/>
      <c r="G56" s="157">
        <f>'将来負担比率（分子）の構造'!J$52</f>
        <v>16898</v>
      </c>
      <c r="H56" s="157"/>
      <c r="I56" s="157"/>
      <c r="J56" s="157">
        <f>'将来負担比率（分子）の構造'!K$52</f>
        <v>15673</v>
      </c>
      <c r="K56" s="157"/>
      <c r="L56" s="157"/>
      <c r="M56" s="157">
        <f>'将来負担比率（分子）の構造'!L$52</f>
        <v>14694</v>
      </c>
      <c r="N56" s="157"/>
      <c r="O56" s="157"/>
      <c r="P56" s="157">
        <f>'将来負担比率（分子）の構造'!M$52</f>
        <v>13747</v>
      </c>
    </row>
    <row r="57" spans="1:16" x14ac:dyDescent="0.2">
      <c r="A57" s="157" t="s">
        <v>42</v>
      </c>
      <c r="B57" s="157"/>
      <c r="C57" s="157"/>
      <c r="D57" s="157">
        <f>'将来負担比率（分子）の構造'!I$51</f>
        <v>2774</v>
      </c>
      <c r="E57" s="157"/>
      <c r="F57" s="157"/>
      <c r="G57" s="157">
        <f>'将来負担比率（分子）の構造'!J$51</f>
        <v>2552</v>
      </c>
      <c r="H57" s="157"/>
      <c r="I57" s="157"/>
      <c r="J57" s="157">
        <f>'将来負担比率（分子）の構造'!K$51</f>
        <v>2309</v>
      </c>
      <c r="K57" s="157"/>
      <c r="L57" s="157"/>
      <c r="M57" s="157">
        <f>'将来負担比率（分子）の構造'!L$51</f>
        <v>2060</v>
      </c>
      <c r="N57" s="157"/>
      <c r="O57" s="157"/>
      <c r="P57" s="157">
        <f>'将来負担比率（分子）の構造'!M$51</f>
        <v>2348</v>
      </c>
    </row>
    <row r="58" spans="1:16" x14ac:dyDescent="0.2">
      <c r="A58" s="157" t="s">
        <v>41</v>
      </c>
      <c r="B58" s="157"/>
      <c r="C58" s="157"/>
      <c r="D58" s="157">
        <f>'将来負担比率（分子）の構造'!I$50</f>
        <v>9620</v>
      </c>
      <c r="E58" s="157"/>
      <c r="F58" s="157"/>
      <c r="G58" s="157">
        <f>'将来負担比率（分子）の構造'!J$50</f>
        <v>11150</v>
      </c>
      <c r="H58" s="157"/>
      <c r="I58" s="157"/>
      <c r="J58" s="157">
        <f>'将来負担比率（分子）の構造'!K$50</f>
        <v>12577</v>
      </c>
      <c r="K58" s="157"/>
      <c r="L58" s="157"/>
      <c r="M58" s="157">
        <f>'将来負担比率（分子）の構造'!L$50</f>
        <v>12522</v>
      </c>
      <c r="N58" s="157"/>
      <c r="O58" s="157"/>
      <c r="P58" s="157">
        <f>'将来負担比率（分子）の構造'!M$50</f>
        <v>12226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2264</v>
      </c>
      <c r="C62" s="157"/>
      <c r="D62" s="157"/>
      <c r="E62" s="157">
        <f>'将来負担比率（分子）の構造'!J$45</f>
        <v>2207</v>
      </c>
      <c r="F62" s="157"/>
      <c r="G62" s="157"/>
      <c r="H62" s="157">
        <f>'将来負担比率（分子）の構造'!K$45</f>
        <v>2148</v>
      </c>
      <c r="I62" s="157"/>
      <c r="J62" s="157"/>
      <c r="K62" s="157">
        <f>'将来負担比率（分子）の構造'!L$45</f>
        <v>2329</v>
      </c>
      <c r="L62" s="157"/>
      <c r="M62" s="157"/>
      <c r="N62" s="157">
        <f>'将来負担比率（分子）の構造'!M$45</f>
        <v>2344</v>
      </c>
      <c r="O62" s="157"/>
      <c r="P62" s="157"/>
    </row>
    <row r="63" spans="1:16" x14ac:dyDescent="0.2">
      <c r="A63" s="157" t="s">
        <v>34</v>
      </c>
      <c r="B63" s="157">
        <f>'将来負担比率（分子）の構造'!I$44</f>
        <v>3325</v>
      </c>
      <c r="C63" s="157"/>
      <c r="D63" s="157"/>
      <c r="E63" s="157">
        <f>'将来負担比率（分子）の構造'!J$44</f>
        <v>3240</v>
      </c>
      <c r="F63" s="157"/>
      <c r="G63" s="157"/>
      <c r="H63" s="157">
        <f>'将来負担比率（分子）の構造'!K$44</f>
        <v>3023</v>
      </c>
      <c r="I63" s="157"/>
      <c r="J63" s="157"/>
      <c r="K63" s="157">
        <f>'将来負担比率（分子）の構造'!L$44</f>
        <v>2784</v>
      </c>
      <c r="L63" s="157"/>
      <c r="M63" s="157"/>
      <c r="N63" s="157">
        <f>'将来負担比率（分子）の構造'!M$44</f>
        <v>2561</v>
      </c>
      <c r="O63" s="157"/>
      <c r="P63" s="157"/>
    </row>
    <row r="64" spans="1:16" x14ac:dyDescent="0.2">
      <c r="A64" s="157" t="s">
        <v>33</v>
      </c>
      <c r="B64" s="157">
        <f>'将来負担比率（分子）の構造'!I$43</f>
        <v>3008</v>
      </c>
      <c r="C64" s="157"/>
      <c r="D64" s="157"/>
      <c r="E64" s="157">
        <f>'将来負担比率（分子）の構造'!J$43</f>
        <v>2559</v>
      </c>
      <c r="F64" s="157"/>
      <c r="G64" s="157"/>
      <c r="H64" s="157">
        <f>'将来負担比率（分子）の構造'!K$43</f>
        <v>2260</v>
      </c>
      <c r="I64" s="157"/>
      <c r="J64" s="157"/>
      <c r="K64" s="157">
        <f>'将来負担比率（分子）の構造'!L$43</f>
        <v>2009</v>
      </c>
      <c r="L64" s="157"/>
      <c r="M64" s="157"/>
      <c r="N64" s="157">
        <f>'将来負担比率（分子）の構造'!M$43</f>
        <v>1935</v>
      </c>
      <c r="O64" s="157"/>
      <c r="P64" s="157"/>
    </row>
    <row r="65" spans="1:16" x14ac:dyDescent="0.2">
      <c r="A65" s="157" t="s">
        <v>32</v>
      </c>
      <c r="B65" s="157">
        <f>'将来負担比率（分子）の構造'!I$42</f>
        <v>20</v>
      </c>
      <c r="C65" s="157"/>
      <c r="D65" s="157"/>
      <c r="E65" s="157">
        <f>'将来負担比率（分子）の構造'!J$42</f>
        <v>20</v>
      </c>
      <c r="F65" s="157"/>
      <c r="G65" s="157"/>
      <c r="H65" s="157">
        <f>'将来負担比率（分子）の構造'!K$42</f>
        <v>20</v>
      </c>
      <c r="I65" s="157"/>
      <c r="J65" s="157"/>
      <c r="K65" s="157">
        <f>'将来負担比率（分子）の構造'!L$42</f>
        <v>20</v>
      </c>
      <c r="L65" s="157"/>
      <c r="M65" s="157"/>
      <c r="N65" s="157">
        <f>'将来負担比率（分子）の構造'!M$42</f>
        <v>20</v>
      </c>
      <c r="O65" s="157"/>
      <c r="P65" s="157"/>
    </row>
    <row r="66" spans="1:16" x14ac:dyDescent="0.2">
      <c r="A66" s="157" t="s">
        <v>31</v>
      </c>
      <c r="B66" s="157">
        <f>'将来負担比率（分子）の構造'!I$41</f>
        <v>14525</v>
      </c>
      <c r="C66" s="157"/>
      <c r="D66" s="157"/>
      <c r="E66" s="157">
        <f>'将来負担比率（分子）の構造'!J$41</f>
        <v>14830</v>
      </c>
      <c r="F66" s="157"/>
      <c r="G66" s="157"/>
      <c r="H66" s="157">
        <f>'将来負担比率（分子）の構造'!K$41</f>
        <v>14288</v>
      </c>
      <c r="I66" s="157"/>
      <c r="J66" s="157"/>
      <c r="K66" s="157">
        <f>'将来負担比率（分子）の構造'!L$41</f>
        <v>13853</v>
      </c>
      <c r="L66" s="157"/>
      <c r="M66" s="157"/>
      <c r="N66" s="157">
        <f>'将来負担比率（分子）の構造'!M$41</f>
        <v>13104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3471</v>
      </c>
      <c r="C72" s="161">
        <f>基金残高に係る経年分析!G55</f>
        <v>3669</v>
      </c>
      <c r="D72" s="161">
        <f>基金残高に係る経年分析!H55</f>
        <v>3689</v>
      </c>
    </row>
    <row r="73" spans="1:16" x14ac:dyDescent="0.2">
      <c r="A73" s="160" t="s">
        <v>74</v>
      </c>
      <c r="B73" s="161">
        <f>基金残高に係る経年分析!F56</f>
        <v>0</v>
      </c>
      <c r="C73" s="161">
        <f>基金残高に係る経年分析!G56</f>
        <v>0</v>
      </c>
      <c r="D73" s="161">
        <f>基金残高に係る経年分析!H56</f>
        <v>0</v>
      </c>
    </row>
    <row r="74" spans="1:16" x14ac:dyDescent="0.2">
      <c r="A74" s="160" t="s">
        <v>75</v>
      </c>
      <c r="B74" s="161">
        <f>基金残高に係る経年分析!F57</f>
        <v>6958</v>
      </c>
      <c r="C74" s="161">
        <f>基金残高に係る経年分析!G57</f>
        <v>6448</v>
      </c>
      <c r="D74" s="161">
        <f>基金残高に係る経年分析!H57</f>
        <v>6278</v>
      </c>
    </row>
  </sheetData>
  <sheetProtection algorithmName="SHA-512" hashValue="MoyKtL/UW5RbkLgshTJPZcz2XFU+UCEkFg9BCpn1w49NAXG8foaqztJx73xeohZWBZOmWrtChgt0hzvPNFyITA==" saltValue="PmSr+gnmyv+pLmsqMEK3g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cp:lastPrinted>2026-03-11T08:53:13Z</cp:lastPrinted>
  <dcterms:created xsi:type="dcterms:W3CDTF">2026-02-23T07:11:25Z</dcterms:created>
  <dcterms:modified xsi:type="dcterms:W3CDTF">2026-09-24T00:20:48Z</dcterms:modified>
  <cp:category/>
</cp:coreProperties>
</file>