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250_共生社会課\03_統計係\6とよあけの統計\2023年版R4\2023完成版\"/>
    </mc:Choice>
  </mc:AlternateContent>
  <xr:revisionPtr revIDLastSave="0" documentId="13_ncr:1_{EC87B7DA-210B-4954-8AC0-1936B5CC6B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１－６地価公示・調査価格及び変動率" sheetId="1" r:id="rId1"/>
  </sheets>
  <definedNames>
    <definedName name="_xlnm.Print_Area" localSheetId="0">'１－６地価公示・調査価格及び変動率'!$A$1:$V$39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7" i="1" l="1"/>
  <c r="U36" i="1"/>
  <c r="U35" i="1"/>
  <c r="U34" i="1"/>
  <c r="U33" i="1"/>
  <c r="U32" i="1"/>
  <c r="U31" i="1"/>
  <c r="U30" i="1"/>
  <c r="U29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Q35" i="1"/>
  <c r="Q37" i="1"/>
  <c r="Q36" i="1"/>
  <c r="Q34" i="1"/>
  <c r="Q33" i="1"/>
  <c r="Q32" i="1"/>
  <c r="Q31" i="1"/>
  <c r="Q30" i="1"/>
  <c r="Q29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M16" i="1"/>
  <c r="M14" i="1"/>
  <c r="I16" i="1"/>
  <c r="M34" i="1"/>
  <c r="I34" i="1"/>
  <c r="M17" i="1" l="1"/>
  <c r="M37" i="1" l="1"/>
  <c r="M36" i="1"/>
  <c r="M33" i="1"/>
  <c r="M32" i="1"/>
  <c r="M31" i="1"/>
  <c r="M30" i="1"/>
  <c r="M29" i="1"/>
  <c r="M21" i="1"/>
  <c r="M20" i="1"/>
  <c r="M19" i="1"/>
  <c r="M18" i="1"/>
  <c r="M15" i="1"/>
  <c r="M13" i="1"/>
  <c r="M12" i="1"/>
  <c r="M11" i="1"/>
  <c r="M10" i="1"/>
  <c r="M9" i="1"/>
  <c r="M8" i="1"/>
  <c r="M7" i="1"/>
  <c r="I37" i="1"/>
  <c r="I36" i="1"/>
  <c r="I33" i="1"/>
  <c r="I32" i="1"/>
  <c r="I31" i="1"/>
  <c r="I30" i="1"/>
  <c r="I29" i="1"/>
  <c r="I21" i="1"/>
  <c r="I20" i="1"/>
  <c r="I19" i="1"/>
  <c r="I18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<sst xmlns="http://schemas.openxmlformats.org/spreadsheetml/2006/main" count="73" uniqueCount="51">
  <si>
    <t xml:space="preserve">資料：愛知県地価調査 </t>
    <phoneticPr fontId="3"/>
  </si>
  <si>
    <t>　栄町殿ノ山28番53　　</t>
    <rPh sb="8" eb="9">
      <t>バン</t>
    </rPh>
    <phoneticPr fontId="3"/>
  </si>
  <si>
    <t>市街化調整区</t>
    <phoneticPr fontId="3"/>
  </si>
  <si>
    <t>　新田町大割25番1外　　　　　　　</t>
    <rPh sb="8" eb="9">
      <t>バン</t>
    </rPh>
    <phoneticPr fontId="3"/>
  </si>
  <si>
    <t>準　工　業　地</t>
    <phoneticPr fontId="3"/>
  </si>
  <si>
    <t>―</t>
    <phoneticPr fontId="3"/>
  </si>
  <si>
    <t>　前後町善江1737番　　　　</t>
    <rPh sb="1" eb="3">
      <t>ゼンゴ</t>
    </rPh>
    <rPh sb="4" eb="5">
      <t>ゼン</t>
    </rPh>
    <rPh sb="5" eb="6">
      <t>エ</t>
    </rPh>
    <rPh sb="10" eb="11">
      <t>バン</t>
    </rPh>
    <phoneticPr fontId="3"/>
  </si>
  <si>
    <t>商　 業　 地</t>
    <phoneticPr fontId="3"/>
  </si>
  <si>
    <t>　大久伝町南6番5</t>
    <rPh sb="1" eb="2">
      <t>オオ</t>
    </rPh>
    <rPh sb="2" eb="3">
      <t>ク</t>
    </rPh>
    <rPh sb="3" eb="4">
      <t>デン</t>
    </rPh>
    <rPh sb="4" eb="5">
      <t>チョウ</t>
    </rPh>
    <rPh sb="5" eb="6">
      <t>ミナミ</t>
    </rPh>
    <rPh sb="7" eb="8">
      <t>バン</t>
    </rPh>
    <phoneticPr fontId="3"/>
  </si>
  <si>
    <t>　西川町長田14番7</t>
    <rPh sb="1" eb="3">
      <t>ニシガワ</t>
    </rPh>
    <rPh sb="3" eb="4">
      <t>マチ</t>
    </rPh>
    <rPh sb="4" eb="6">
      <t>オサダ</t>
    </rPh>
    <rPh sb="8" eb="9">
      <t>バン</t>
    </rPh>
    <phoneticPr fontId="3"/>
  </si>
  <si>
    <t>　三崎町ゆたか台18番7</t>
    <rPh sb="1" eb="4">
      <t>ミサキチョウ</t>
    </rPh>
    <rPh sb="7" eb="8">
      <t>ダイ</t>
    </rPh>
    <rPh sb="10" eb="11">
      <t>バン</t>
    </rPh>
    <phoneticPr fontId="3"/>
  </si>
  <si>
    <t>　二村台７丁目11番6　　　　　　　</t>
    <rPh sb="9" eb="10">
      <t>バン</t>
    </rPh>
    <phoneticPr fontId="3"/>
  </si>
  <si>
    <t>　阿野町坂部1番32</t>
    <rPh sb="7" eb="8">
      <t>バン</t>
    </rPh>
    <phoneticPr fontId="3"/>
  </si>
  <si>
    <t>変動率(%)</t>
    <phoneticPr fontId="3"/>
  </si>
  <si>
    <t>　　標準地の１㎡
　　当たり価格(円)</t>
    <phoneticPr fontId="3"/>
  </si>
  <si>
    <t>所　在　地</t>
    <phoneticPr fontId="3"/>
  </si>
  <si>
    <t>基　準　地</t>
    <phoneticPr fontId="3"/>
  </si>
  <si>
    <t>各年7月1日現在</t>
    <phoneticPr fontId="3"/>
  </si>
  <si>
    <t>（ロ）県</t>
  </si>
  <si>
    <t>資料：国土交通省土地鑑定委員会</t>
    <phoneticPr fontId="3"/>
  </si>
  <si>
    <t xml:space="preserve">  沓掛町東本郷86番2</t>
    <rPh sb="10" eb="11">
      <t>バン</t>
    </rPh>
    <phoneticPr fontId="3"/>
  </si>
  <si>
    <t xml:space="preserve">  阿野町長根150番3外</t>
    <rPh sb="10" eb="11">
      <t>バン</t>
    </rPh>
    <phoneticPr fontId="3"/>
  </si>
  <si>
    <t>　前後町善江1737番</t>
    <rPh sb="10" eb="11">
      <t>バン</t>
    </rPh>
    <phoneticPr fontId="3"/>
  </si>
  <si>
    <t>　三崎町井ノ花5番1外</t>
    <rPh sb="1" eb="4">
      <t>ミサキチョウ</t>
    </rPh>
    <rPh sb="4" eb="5">
      <t>イ</t>
    </rPh>
    <rPh sb="6" eb="7">
      <t>ハナ</t>
    </rPh>
    <rPh sb="8" eb="9">
      <t>バン</t>
    </rPh>
    <rPh sb="10" eb="11">
      <t>ホカ</t>
    </rPh>
    <phoneticPr fontId="3"/>
  </si>
  <si>
    <t>商業地</t>
    <rPh sb="0" eb="3">
      <t>ショウギョウチ</t>
    </rPh>
    <phoneticPr fontId="3"/>
  </si>
  <si>
    <t>　新田町子持松11番7外</t>
    <rPh sb="9" eb="10">
      <t>バン</t>
    </rPh>
    <phoneticPr fontId="3"/>
  </si>
  <si>
    <t>商　 業 　地</t>
    <phoneticPr fontId="3"/>
  </si>
  <si>
    <t>　三崎町ゆたか台18番7</t>
    <rPh sb="10" eb="11">
      <t>バン</t>
    </rPh>
    <phoneticPr fontId="3"/>
  </si>
  <si>
    <t>　阿野町上納66番11</t>
    <rPh sb="8" eb="9">
      <t>バン</t>
    </rPh>
    <phoneticPr fontId="3"/>
  </si>
  <si>
    <t>　二村台2丁目13番19</t>
    <rPh sb="5" eb="7">
      <t>チョウメ</t>
    </rPh>
    <rPh sb="9" eb="10">
      <t>バン</t>
    </rPh>
    <phoneticPr fontId="3"/>
  </si>
  <si>
    <t>　栄町南舘3番1419</t>
    <rPh sb="6" eb="7">
      <t>バン</t>
    </rPh>
    <phoneticPr fontId="3"/>
  </si>
  <si>
    <t>　三崎町中ノ坪11番11</t>
    <rPh sb="9" eb="10">
      <t>バン</t>
    </rPh>
    <phoneticPr fontId="3"/>
  </si>
  <si>
    <t>　新田町広長11番9</t>
    <rPh sb="8" eb="9">
      <t>バン</t>
    </rPh>
    <phoneticPr fontId="3"/>
  </si>
  <si>
    <t>　栄町上姥子6番236</t>
    <rPh sb="7" eb="8">
      <t>バン</t>
    </rPh>
    <phoneticPr fontId="3"/>
  </si>
  <si>
    <t>　前後町仙人塚1736番120</t>
    <rPh sb="11" eb="12">
      <t>バン</t>
    </rPh>
    <phoneticPr fontId="3"/>
  </si>
  <si>
    <t>所　　在　　地</t>
  </si>
  <si>
    <t>標　準　地</t>
  </si>
  <si>
    <t>各年1月1日現在</t>
    <phoneticPr fontId="3"/>
  </si>
  <si>
    <t>（イ）国</t>
  </si>
  <si>
    <t>１－６　地価公示・調査価格及び変動率</t>
    <phoneticPr fontId="3"/>
  </si>
  <si>
    <t>平成31年</t>
    <phoneticPr fontId="3"/>
  </si>
  <si>
    <t>令和2年</t>
    <rPh sb="0" eb="2">
      <t>レイワ</t>
    </rPh>
    <phoneticPr fontId="3"/>
  </si>
  <si>
    <t>平成31年</t>
    <phoneticPr fontId="3"/>
  </si>
  <si>
    <t>住　宅　地</t>
    <phoneticPr fontId="3"/>
  </si>
  <si>
    <t>域内の住宅地</t>
    <rPh sb="3" eb="6">
      <t>ジュウタクチ</t>
    </rPh>
    <phoneticPr fontId="3"/>
  </si>
  <si>
    <t xml:space="preserve">   住　　宅　　地</t>
    <rPh sb="3" eb="4">
      <t>ジュウ</t>
    </rPh>
    <rPh sb="6" eb="7">
      <t>タク</t>
    </rPh>
    <rPh sb="9" eb="10">
      <t>チ</t>
    </rPh>
    <phoneticPr fontId="3"/>
  </si>
  <si>
    <t>　新栄町７丁目24番外</t>
    <rPh sb="1" eb="4">
      <t>シンサカエチョウ</t>
    </rPh>
    <rPh sb="5" eb="7">
      <t>チョウメ</t>
    </rPh>
    <rPh sb="9" eb="10">
      <t>バン</t>
    </rPh>
    <rPh sb="10" eb="11">
      <t>ホカ</t>
    </rPh>
    <phoneticPr fontId="3"/>
  </si>
  <si>
    <t>　栄町南舘124番9</t>
    <rPh sb="1" eb="2">
      <t>サカエ</t>
    </rPh>
    <rPh sb="2" eb="3">
      <t>チョウ</t>
    </rPh>
    <rPh sb="3" eb="4">
      <t>ミナミ</t>
    </rPh>
    <rPh sb="4" eb="5">
      <t>ヤカタ</t>
    </rPh>
    <rPh sb="8" eb="9">
      <t>バン</t>
    </rPh>
    <phoneticPr fontId="3"/>
  </si>
  <si>
    <t>令和3年</t>
    <rPh sb="0" eb="2">
      <t>レイワ</t>
    </rPh>
    <phoneticPr fontId="3"/>
  </si>
  <si>
    <t>　新田町吉池16番27</t>
    <rPh sb="1" eb="4">
      <t>シンデンチョウ</t>
    </rPh>
    <rPh sb="4" eb="6">
      <t>ヨシイケ</t>
    </rPh>
    <rPh sb="8" eb="9">
      <t>バン</t>
    </rPh>
    <phoneticPr fontId="3"/>
  </si>
  <si>
    <t>令和4年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</si>
</sst>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#,##0_ "/>
    <numFmt numFmtId="178" formatCode="0.0_ "/>
    <numFmt numFmtId="179" formatCode="#,##0_);[Red]\(#,##0\)"/>
    <numFmt numFmtId="180" formatCode="#,##0;[Red]&quot;-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80" fontId="4" fillId="0" borderId="0">
      <alignment vertical="center"/>
    </xf>
  </cellStyleXfs>
  <cellXfs count="93">
    <xf numFmtId="0" fontId="0" fillId="0" borderId="0" xfId="0"/>
    <xf numFmtId="0" fontId="2" fillId="0" borderId="0" xfId="0" applyFont="1" applyFill="1"/>
    <xf numFmtId="38" fontId="2" fillId="0" borderId="0" xfId="1" applyFont="1" applyFill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178" fontId="2" fillId="0" borderId="0" xfId="0" applyNumberFormat="1" applyFont="1" applyFill="1" applyBorder="1" applyAlignment="1">
      <alignment horizontal="right" vertical="center" wrapText="1" indent="1"/>
    </xf>
    <xf numFmtId="0" fontId="2" fillId="0" borderId="0" xfId="0" applyFont="1" applyFill="1" applyBorder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right" vertical="center"/>
    </xf>
    <xf numFmtId="179" fontId="2" fillId="0" borderId="0" xfId="2" applyNumberFormat="1" applyFont="1" applyFill="1" applyBorder="1" applyAlignment="1" applyProtection="1">
      <alignment vertical="center"/>
    </xf>
    <xf numFmtId="179" fontId="2" fillId="0" borderId="0" xfId="2" applyNumberFormat="1" applyFont="1" applyFill="1" applyBorder="1" applyAlignment="1" applyProtection="1">
      <alignment horizontal="right" vertical="center"/>
    </xf>
    <xf numFmtId="179" fontId="5" fillId="0" borderId="0" xfId="2" applyNumberFormat="1" applyFont="1" applyFill="1" applyBorder="1" applyAlignment="1" applyProtection="1">
      <alignment horizontal="center" vertical="center"/>
    </xf>
    <xf numFmtId="179" fontId="2" fillId="0" borderId="0" xfId="0" applyNumberFormat="1" applyFont="1" applyFill="1" applyAlignment="1">
      <alignment vertical="center"/>
    </xf>
    <xf numFmtId="0" fontId="2" fillId="0" borderId="11" xfId="0" applyFont="1" applyFill="1" applyBorder="1"/>
    <xf numFmtId="0" fontId="2" fillId="0" borderId="17" xfId="0" applyFont="1" applyFill="1" applyBorder="1"/>
    <xf numFmtId="0" fontId="2" fillId="0" borderId="1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 textRotation="255" wrapText="1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79" fontId="2" fillId="0" borderId="0" xfId="0" applyNumberFormat="1" applyFont="1" applyAlignment="1">
      <alignment vertical="center"/>
    </xf>
    <xf numFmtId="179" fontId="5" fillId="0" borderId="0" xfId="2" applyNumberFormat="1" applyFont="1" applyAlignment="1">
      <alignment horizontal="center" vertical="center"/>
    </xf>
    <xf numFmtId="179" fontId="2" fillId="0" borderId="0" xfId="2" applyNumberFormat="1" applyFont="1">
      <alignment vertical="center"/>
    </xf>
    <xf numFmtId="179" fontId="2" fillId="0" borderId="0" xfId="2" applyNumberFormat="1" applyFont="1" applyAlignment="1">
      <alignment horizontal="right" vertical="center"/>
    </xf>
    <xf numFmtId="0" fontId="2" fillId="0" borderId="6" xfId="0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horizontal="right" vertical="center" wrapText="1"/>
    </xf>
    <xf numFmtId="177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distributed" vertical="center" wrapText="1"/>
    </xf>
    <xf numFmtId="0" fontId="2" fillId="0" borderId="0" xfId="0" applyFont="1" applyFill="1" applyAlignment="1">
      <alignment horizontal="distributed" vertical="center" wrapText="1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5" xfId="0" applyFont="1" applyFill="1" applyBorder="1" applyAlignment="1">
      <alignment horizontal="distributed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textRotation="255" wrapText="1"/>
    </xf>
    <xf numFmtId="0" fontId="2" fillId="0" borderId="5" xfId="0" applyFont="1" applyFill="1" applyBorder="1" applyAlignment="1">
      <alignment horizontal="center" vertical="center" textRotation="255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top" textRotation="255" wrapText="1"/>
    </xf>
    <xf numFmtId="0" fontId="2" fillId="0" borderId="5" xfId="0" applyFont="1" applyFill="1" applyBorder="1" applyAlignment="1">
      <alignment vertical="top" textRotation="255" wrapText="1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0" xfId="0" applyNumberFormat="1" applyFont="1" applyFill="1" applyBorder="1" applyAlignment="1">
      <alignment horizontal="right"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176" fontId="2" fillId="0" borderId="0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179" fontId="2" fillId="0" borderId="0" xfId="1" applyNumberFormat="1" applyFont="1" applyFill="1" applyBorder="1" applyAlignment="1">
      <alignment horizontal="right" vertical="center"/>
    </xf>
    <xf numFmtId="179" fontId="2" fillId="0" borderId="1" xfId="1" applyNumberFormat="1" applyFont="1" applyFill="1" applyBorder="1" applyAlignment="1">
      <alignment horizontal="right" vertical="center"/>
    </xf>
    <xf numFmtId="177" fontId="2" fillId="0" borderId="0" xfId="0" applyNumberFormat="1" applyFont="1" applyAlignment="1">
      <alignment horizontal="right" vertical="center" wrapText="1"/>
    </xf>
    <xf numFmtId="177" fontId="2" fillId="0" borderId="1" xfId="0" applyNumberFormat="1" applyFont="1" applyBorder="1" applyAlignment="1">
      <alignment horizontal="right" vertical="center" wrapText="1"/>
    </xf>
  </cellXfs>
  <cellStyles count="3">
    <cellStyle name="Excel_BuiltIn_Comma_0" xfId="2" xr:uid="{00000000-0005-0000-0000-000000000000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view="pageBreakPreview" zoomScale="80" zoomScaleNormal="78" zoomScaleSheetLayoutView="80" workbookViewId="0">
      <pane xSplit="6" ySplit="6" topLeftCell="K7" activePane="bottomRight" state="frozen"/>
      <selection pane="topRight" activeCell="Q1" sqref="Q1"/>
      <selection pane="bottomLeft" activeCell="A7" sqref="A7"/>
      <selection pane="bottomRight" activeCell="V2" sqref="V2"/>
    </sheetView>
  </sheetViews>
  <sheetFormatPr defaultRowHeight="13.5" x14ac:dyDescent="0.15"/>
  <cols>
    <col min="1" max="1" width="1.625" style="1" customWidth="1"/>
    <col min="2" max="2" width="7.625" style="1" customWidth="1"/>
    <col min="3" max="3" width="9.625" style="1" customWidth="1"/>
    <col min="4" max="4" width="2.875" style="1" customWidth="1"/>
    <col min="5" max="5" width="9.625" style="1" customWidth="1"/>
    <col min="6" max="6" width="22.875" style="1" customWidth="1"/>
    <col min="7" max="7" width="22.875" style="1" hidden="1" customWidth="1"/>
    <col min="8" max="8" width="7.5" style="1" hidden="1" customWidth="1"/>
    <col min="9" max="9" width="13.625" style="1" hidden="1" customWidth="1"/>
    <col min="10" max="10" width="7.5" style="1" hidden="1" customWidth="1"/>
    <col min="11" max="11" width="13.5" style="1" customWidth="1"/>
    <col min="12" max="12" width="7.375" style="1" customWidth="1"/>
    <col min="13" max="13" width="13.5" style="1" customWidth="1"/>
    <col min="14" max="14" width="7.375" style="1" customWidth="1"/>
    <col min="15" max="15" width="13.5" style="1" customWidth="1"/>
    <col min="16" max="16" width="7.375" style="1" customWidth="1"/>
    <col min="17" max="17" width="13.5" style="1" customWidth="1"/>
    <col min="18" max="18" width="7.375" style="1" customWidth="1"/>
    <col min="19" max="19" width="13.5" style="1" customWidth="1"/>
    <col min="20" max="20" width="7.375" style="1" customWidth="1"/>
    <col min="21" max="21" width="13.5" style="1" customWidth="1"/>
    <col min="22" max="22" width="7.375" style="1" customWidth="1"/>
    <col min="23" max="16384" width="9" style="1"/>
  </cols>
  <sheetData>
    <row r="1" spans="1:22" ht="26.25" customHeight="1" x14ac:dyDescent="0.15">
      <c r="A1" s="28" t="s">
        <v>39</v>
      </c>
      <c r="B1" s="28"/>
      <c r="C1" s="28"/>
      <c r="D1" s="28"/>
      <c r="E1" s="28"/>
      <c r="F1" s="28"/>
    </row>
    <row r="2" spans="1:22" ht="20.100000000000001" customHeight="1" x14ac:dyDescent="0.2">
      <c r="B2" s="27"/>
      <c r="C2" s="27"/>
      <c r="D2" s="27"/>
      <c r="E2" s="27"/>
      <c r="F2" s="27"/>
    </row>
    <row r="3" spans="1:22" s="31" customFormat="1" ht="20.100000000000001" customHeight="1" thickBot="1" x14ac:dyDescent="0.2">
      <c r="B3" s="16" t="s">
        <v>38</v>
      </c>
      <c r="C3" s="16"/>
      <c r="D3" s="16"/>
      <c r="E3" s="16"/>
      <c r="F3" s="16"/>
      <c r="N3" s="26"/>
      <c r="R3" s="26"/>
      <c r="V3" s="26" t="s">
        <v>37</v>
      </c>
    </row>
    <row r="4" spans="1:22" ht="24.95" customHeight="1" thickTop="1" x14ac:dyDescent="0.15">
      <c r="A4" s="25"/>
      <c r="B4" s="62" t="s">
        <v>36</v>
      </c>
      <c r="C4" s="62"/>
      <c r="D4" s="42"/>
      <c r="E4" s="66" t="s">
        <v>35</v>
      </c>
      <c r="F4" s="63"/>
      <c r="G4" s="83" t="s">
        <v>42</v>
      </c>
      <c r="H4" s="84"/>
      <c r="I4" s="84"/>
      <c r="J4" s="85"/>
      <c r="K4" s="83" t="s">
        <v>41</v>
      </c>
      <c r="L4" s="84"/>
      <c r="M4" s="84"/>
      <c r="N4" s="85"/>
      <c r="O4" s="83" t="s">
        <v>48</v>
      </c>
      <c r="P4" s="84"/>
      <c r="Q4" s="84"/>
      <c r="R4" s="85"/>
      <c r="S4" s="83" t="s">
        <v>50</v>
      </c>
      <c r="T4" s="84"/>
      <c r="U4" s="84"/>
      <c r="V4" s="85"/>
    </row>
    <row r="5" spans="1:22" ht="24.95" customHeight="1" x14ac:dyDescent="0.15">
      <c r="A5" s="14"/>
      <c r="B5" s="64"/>
      <c r="C5" s="64"/>
      <c r="D5" s="40"/>
      <c r="E5" s="49"/>
      <c r="F5" s="50"/>
      <c r="G5" s="69" t="s">
        <v>14</v>
      </c>
      <c r="H5" s="86"/>
      <c r="I5" s="71" t="s">
        <v>13</v>
      </c>
      <c r="J5" s="72"/>
      <c r="K5" s="69" t="s">
        <v>14</v>
      </c>
      <c r="L5" s="86"/>
      <c r="M5" s="71" t="s">
        <v>13</v>
      </c>
      <c r="N5" s="72"/>
      <c r="O5" s="69" t="s">
        <v>14</v>
      </c>
      <c r="P5" s="86"/>
      <c r="Q5" s="71" t="s">
        <v>13</v>
      </c>
      <c r="R5" s="72"/>
      <c r="S5" s="69" t="s">
        <v>14</v>
      </c>
      <c r="T5" s="86"/>
      <c r="U5" s="71" t="s">
        <v>13</v>
      </c>
      <c r="V5" s="72"/>
    </row>
    <row r="6" spans="1:22" ht="17.25" customHeight="1" x14ac:dyDescent="0.15">
      <c r="A6" s="24"/>
      <c r="B6" s="65"/>
      <c r="C6" s="65"/>
      <c r="D6" s="36"/>
      <c r="E6" s="47"/>
      <c r="F6" s="48"/>
      <c r="G6" s="87"/>
      <c r="H6" s="88"/>
      <c r="I6" s="47"/>
      <c r="J6" s="48"/>
      <c r="K6" s="87"/>
      <c r="L6" s="88"/>
      <c r="M6" s="47"/>
      <c r="N6" s="48"/>
      <c r="O6" s="87"/>
      <c r="P6" s="88"/>
      <c r="Q6" s="47"/>
      <c r="R6" s="48"/>
      <c r="S6" s="87"/>
      <c r="T6" s="88"/>
      <c r="U6" s="47"/>
      <c r="V6" s="48"/>
    </row>
    <row r="7" spans="1:22" ht="22.5" customHeight="1" x14ac:dyDescent="0.15">
      <c r="B7" s="73" t="s">
        <v>45</v>
      </c>
      <c r="C7" s="71">
        <v>1</v>
      </c>
      <c r="D7" s="72"/>
      <c r="E7" s="51" t="s">
        <v>34</v>
      </c>
      <c r="F7" s="52"/>
      <c r="G7" s="23">
        <v>117000</v>
      </c>
      <c r="H7" s="31"/>
      <c r="I7" s="12" t="e">
        <f>(G7/#REF!-1)*100</f>
        <v>#REF!</v>
      </c>
      <c r="J7" s="31"/>
      <c r="K7" s="23">
        <v>120000</v>
      </c>
      <c r="L7" s="31"/>
      <c r="M7" s="12">
        <f t="shared" ref="M7:M17" si="0">(K7/G7-1)*100</f>
        <v>2.564102564102555</v>
      </c>
      <c r="N7" s="31"/>
      <c r="O7" s="32">
        <v>118000</v>
      </c>
      <c r="P7" s="31"/>
      <c r="Q7" s="12">
        <f t="shared" ref="Q7:Q17" si="1">(O7/K7-1)*100</f>
        <v>-1.6666666666666718</v>
      </c>
      <c r="R7" s="31"/>
      <c r="S7" s="32">
        <v>119000</v>
      </c>
      <c r="T7" s="31"/>
      <c r="U7" s="12">
        <f t="shared" ref="U7:U17" si="2">(S7/O7-1)*100</f>
        <v>0.84745762711864181</v>
      </c>
      <c r="V7" s="31"/>
    </row>
    <row r="8" spans="1:22" ht="22.5" customHeight="1" x14ac:dyDescent="0.15">
      <c r="A8" s="29"/>
      <c r="B8" s="74"/>
      <c r="C8" s="49">
        <v>2</v>
      </c>
      <c r="D8" s="50"/>
      <c r="E8" s="53" t="s">
        <v>33</v>
      </c>
      <c r="F8" s="54"/>
      <c r="G8" s="23">
        <v>116000</v>
      </c>
      <c r="H8" s="31"/>
      <c r="I8" s="12" t="e">
        <f>(G8/#REF!-1)*100</f>
        <v>#REF!</v>
      </c>
      <c r="J8" s="31"/>
      <c r="K8" s="23">
        <v>118000</v>
      </c>
      <c r="L8" s="31"/>
      <c r="M8" s="12">
        <f t="shared" si="0"/>
        <v>1.7241379310344751</v>
      </c>
      <c r="N8" s="31"/>
      <c r="O8" s="32">
        <v>117000</v>
      </c>
      <c r="P8" s="31"/>
      <c r="Q8" s="12">
        <f t="shared" si="1"/>
        <v>-0.84745762711864181</v>
      </c>
      <c r="R8" s="31"/>
      <c r="S8" s="32">
        <v>118000</v>
      </c>
      <c r="T8" s="31"/>
      <c r="U8" s="12">
        <f t="shared" si="2"/>
        <v>0.85470085470085166</v>
      </c>
      <c r="V8" s="31"/>
    </row>
    <row r="9" spans="1:22" ht="22.5" customHeight="1" x14ac:dyDescent="0.15">
      <c r="A9" s="29"/>
      <c r="B9" s="74"/>
      <c r="C9" s="49">
        <v>3</v>
      </c>
      <c r="D9" s="50"/>
      <c r="E9" s="53" t="s">
        <v>32</v>
      </c>
      <c r="F9" s="54"/>
      <c r="G9" s="23">
        <v>123000</v>
      </c>
      <c r="H9" s="31"/>
      <c r="I9" s="12" t="e">
        <f>(G9/#REF!-1)*100</f>
        <v>#REF!</v>
      </c>
      <c r="J9" s="31"/>
      <c r="K9" s="23">
        <v>126000</v>
      </c>
      <c r="L9" s="31"/>
      <c r="M9" s="12">
        <f t="shared" si="0"/>
        <v>2.4390243902439046</v>
      </c>
      <c r="N9" s="31"/>
      <c r="O9" s="32">
        <v>125000</v>
      </c>
      <c r="P9" s="31"/>
      <c r="Q9" s="12">
        <f t="shared" si="1"/>
        <v>-0.79365079365079083</v>
      </c>
      <c r="R9" s="31"/>
      <c r="S9" s="32">
        <v>129000</v>
      </c>
      <c r="T9" s="31"/>
      <c r="U9" s="12">
        <f t="shared" si="2"/>
        <v>3.2000000000000028</v>
      </c>
      <c r="V9" s="31"/>
    </row>
    <row r="10" spans="1:22" ht="22.5" customHeight="1" x14ac:dyDescent="0.15">
      <c r="A10" s="29"/>
      <c r="B10" s="74"/>
      <c r="C10" s="49">
        <v>4</v>
      </c>
      <c r="D10" s="50"/>
      <c r="E10" s="53" t="s">
        <v>31</v>
      </c>
      <c r="F10" s="54"/>
      <c r="G10" s="23">
        <v>123000</v>
      </c>
      <c r="H10" s="31"/>
      <c r="I10" s="12" t="e">
        <f>(G10/#REF!-1)*100</f>
        <v>#REF!</v>
      </c>
      <c r="J10" s="31"/>
      <c r="K10" s="23">
        <v>126000</v>
      </c>
      <c r="L10" s="31"/>
      <c r="M10" s="12">
        <f t="shared" si="0"/>
        <v>2.4390243902439046</v>
      </c>
      <c r="N10" s="31"/>
      <c r="O10" s="32">
        <v>125000</v>
      </c>
      <c r="P10" s="31"/>
      <c r="Q10" s="12">
        <f t="shared" si="1"/>
        <v>-0.79365079365079083</v>
      </c>
      <c r="R10" s="31"/>
      <c r="S10" s="32">
        <v>126000</v>
      </c>
      <c r="T10" s="31"/>
      <c r="U10" s="12">
        <f t="shared" si="2"/>
        <v>0.80000000000000071</v>
      </c>
      <c r="V10" s="31"/>
    </row>
    <row r="11" spans="1:22" ht="22.5" customHeight="1" x14ac:dyDescent="0.15">
      <c r="A11" s="29"/>
      <c r="B11" s="74"/>
      <c r="C11" s="49">
        <v>5</v>
      </c>
      <c r="D11" s="50"/>
      <c r="E11" s="53" t="s">
        <v>30</v>
      </c>
      <c r="F11" s="54"/>
      <c r="G11" s="23">
        <v>104000</v>
      </c>
      <c r="H11" s="31"/>
      <c r="I11" s="12" t="e">
        <f>(G11/#REF!-1)*100</f>
        <v>#REF!</v>
      </c>
      <c r="J11" s="31"/>
      <c r="K11" s="23">
        <v>106000</v>
      </c>
      <c r="L11" s="31"/>
      <c r="M11" s="12">
        <f t="shared" si="0"/>
        <v>1.9230769230769162</v>
      </c>
      <c r="N11" s="31"/>
      <c r="O11" s="32">
        <v>104000</v>
      </c>
      <c r="P11" s="31"/>
      <c r="Q11" s="12">
        <f t="shared" si="1"/>
        <v>-1.8867924528301883</v>
      </c>
      <c r="R11" s="31"/>
      <c r="S11" s="32">
        <v>105000</v>
      </c>
      <c r="T11" s="31"/>
      <c r="U11" s="12">
        <f t="shared" si="2"/>
        <v>0.96153846153845812</v>
      </c>
      <c r="V11" s="31"/>
    </row>
    <row r="12" spans="1:22" ht="22.5" customHeight="1" x14ac:dyDescent="0.15">
      <c r="A12" s="29"/>
      <c r="B12" s="74"/>
      <c r="C12" s="49">
        <v>6</v>
      </c>
      <c r="D12" s="50"/>
      <c r="E12" s="53" t="s">
        <v>29</v>
      </c>
      <c r="F12" s="54"/>
      <c r="G12" s="23">
        <v>116000</v>
      </c>
      <c r="H12" s="31"/>
      <c r="I12" s="12" t="e">
        <f>(G12/#REF!-1)*100</f>
        <v>#REF!</v>
      </c>
      <c r="J12" s="31"/>
      <c r="K12" s="23">
        <v>118000</v>
      </c>
      <c r="L12" s="31"/>
      <c r="M12" s="12">
        <f t="shared" si="0"/>
        <v>1.7241379310344751</v>
      </c>
      <c r="N12" s="31"/>
      <c r="O12" s="32">
        <v>117000</v>
      </c>
      <c r="P12" s="31"/>
      <c r="Q12" s="12">
        <f t="shared" si="1"/>
        <v>-0.84745762711864181</v>
      </c>
      <c r="R12" s="31"/>
      <c r="S12" s="32">
        <v>118000</v>
      </c>
      <c r="T12" s="31"/>
      <c r="U12" s="12">
        <f t="shared" si="2"/>
        <v>0.85470085470085166</v>
      </c>
      <c r="V12" s="31"/>
    </row>
    <row r="13" spans="1:22" ht="22.5" customHeight="1" x14ac:dyDescent="0.15">
      <c r="A13" s="29"/>
      <c r="B13" s="74"/>
      <c r="C13" s="49">
        <v>7</v>
      </c>
      <c r="D13" s="50"/>
      <c r="E13" s="53" t="s">
        <v>28</v>
      </c>
      <c r="F13" s="54"/>
      <c r="G13" s="23">
        <v>97000</v>
      </c>
      <c r="H13" s="31"/>
      <c r="I13" s="12" t="e">
        <f>(G13/#REF!-1)*100</f>
        <v>#REF!</v>
      </c>
      <c r="J13" s="31"/>
      <c r="K13" s="23">
        <v>99000</v>
      </c>
      <c r="L13" s="31"/>
      <c r="M13" s="12">
        <f t="shared" si="0"/>
        <v>2.0618556701030855</v>
      </c>
      <c r="N13" s="31"/>
      <c r="O13" s="32">
        <v>97300</v>
      </c>
      <c r="P13" s="31"/>
      <c r="Q13" s="12">
        <f t="shared" si="1"/>
        <v>-1.7171717171717171</v>
      </c>
      <c r="R13" s="31"/>
      <c r="S13" s="32">
        <v>97300</v>
      </c>
      <c r="T13" s="31"/>
      <c r="U13" s="12">
        <f t="shared" si="2"/>
        <v>0</v>
      </c>
      <c r="V13" s="31"/>
    </row>
    <row r="14" spans="1:22" ht="22.5" customHeight="1" x14ac:dyDescent="0.15">
      <c r="A14" s="29"/>
      <c r="B14" s="74"/>
      <c r="C14" s="49">
        <v>8</v>
      </c>
      <c r="D14" s="50"/>
      <c r="E14" s="53" t="s">
        <v>27</v>
      </c>
      <c r="F14" s="54"/>
      <c r="G14" s="23">
        <v>130000</v>
      </c>
      <c r="H14" s="31"/>
      <c r="I14" s="12" t="e">
        <f>(G14/#REF!-1)*100</f>
        <v>#REF!</v>
      </c>
      <c r="J14" s="31"/>
      <c r="K14" s="23">
        <v>133000</v>
      </c>
      <c r="L14" s="31"/>
      <c r="M14" s="12">
        <f t="shared" si="0"/>
        <v>2.3076923076922995</v>
      </c>
      <c r="N14" s="31"/>
      <c r="O14" s="32">
        <v>132000</v>
      </c>
      <c r="P14" s="31"/>
      <c r="Q14" s="12">
        <f t="shared" si="1"/>
        <v>-0.75187969924812581</v>
      </c>
      <c r="R14" s="31"/>
      <c r="S14" s="32">
        <v>133000</v>
      </c>
      <c r="T14" s="31"/>
      <c r="U14" s="12">
        <f t="shared" si="2"/>
        <v>0.7575757575757569</v>
      </c>
      <c r="V14" s="31"/>
    </row>
    <row r="15" spans="1:22" ht="22.5" hidden="1" customHeight="1" x14ac:dyDescent="0.15">
      <c r="A15" s="3"/>
      <c r="B15" s="45" t="s">
        <v>26</v>
      </c>
      <c r="C15" s="45"/>
      <c r="D15" s="18"/>
      <c r="E15" s="53" t="s">
        <v>25</v>
      </c>
      <c r="F15" s="54"/>
      <c r="G15" s="22"/>
      <c r="H15" s="31"/>
      <c r="I15" s="12" t="e">
        <f>(G15/#REF!-1)*100</f>
        <v>#REF!</v>
      </c>
      <c r="J15" s="31"/>
      <c r="K15" s="22"/>
      <c r="L15" s="31"/>
      <c r="M15" s="12" t="e">
        <f t="shared" si="0"/>
        <v>#DIV/0!</v>
      </c>
      <c r="N15" s="31"/>
      <c r="O15" s="33"/>
      <c r="P15" s="31"/>
      <c r="Q15" s="12" t="e">
        <f t="shared" si="1"/>
        <v>#DIV/0!</v>
      </c>
      <c r="R15" s="31"/>
      <c r="S15" s="33"/>
      <c r="T15" s="31"/>
      <c r="U15" s="12" t="e">
        <f t="shared" si="2"/>
        <v>#DIV/0!</v>
      </c>
      <c r="V15" s="31"/>
    </row>
    <row r="16" spans="1:22" ht="22.5" customHeight="1" x14ac:dyDescent="0.15">
      <c r="A16" s="3"/>
      <c r="B16" s="30"/>
      <c r="C16" s="45">
        <v>9</v>
      </c>
      <c r="D16" s="46"/>
      <c r="E16" s="60" t="s">
        <v>46</v>
      </c>
      <c r="F16" s="61"/>
      <c r="G16" s="20">
        <v>116000</v>
      </c>
      <c r="H16" s="31"/>
      <c r="I16" s="12" t="e">
        <f>(G16/#REF!-1)*100</f>
        <v>#REF!</v>
      </c>
      <c r="J16" s="31"/>
      <c r="K16" s="20">
        <v>118000</v>
      </c>
      <c r="L16" s="31"/>
      <c r="M16" s="12">
        <f t="shared" si="0"/>
        <v>1.7241379310344751</v>
      </c>
      <c r="N16" s="31"/>
      <c r="O16" s="34">
        <v>117000</v>
      </c>
      <c r="P16" s="31"/>
      <c r="Q16" s="12">
        <f t="shared" si="1"/>
        <v>-0.84745762711864181</v>
      </c>
      <c r="R16" s="31"/>
      <c r="S16" s="34">
        <v>118000</v>
      </c>
      <c r="T16" s="31"/>
      <c r="U16" s="12">
        <f t="shared" si="2"/>
        <v>0.85470085470085166</v>
      </c>
      <c r="V16" s="31"/>
    </row>
    <row r="17" spans="1:22" ht="22.5" customHeight="1" x14ac:dyDescent="0.15">
      <c r="A17" s="3"/>
      <c r="B17" s="3"/>
      <c r="C17" s="47">
        <v>10</v>
      </c>
      <c r="D17" s="48"/>
      <c r="E17" s="55" t="s">
        <v>47</v>
      </c>
      <c r="F17" s="56"/>
      <c r="G17" s="20">
        <v>82500</v>
      </c>
      <c r="H17" s="31"/>
      <c r="I17" s="12" t="s">
        <v>5</v>
      </c>
      <c r="J17" s="31"/>
      <c r="K17" s="20">
        <v>84500</v>
      </c>
      <c r="L17" s="31"/>
      <c r="M17" s="12">
        <f t="shared" si="0"/>
        <v>2.4242424242424176</v>
      </c>
      <c r="N17" s="31"/>
      <c r="O17" s="34">
        <v>83200</v>
      </c>
      <c r="P17" s="31"/>
      <c r="Q17" s="12">
        <f t="shared" si="1"/>
        <v>-1.538461538461533</v>
      </c>
      <c r="R17" s="31"/>
      <c r="S17" s="34">
        <v>83700</v>
      </c>
      <c r="T17" s="31"/>
      <c r="U17" s="12">
        <f t="shared" si="2"/>
        <v>0.60096153846154188</v>
      </c>
      <c r="V17" s="31"/>
    </row>
    <row r="18" spans="1:22" ht="22.5" customHeight="1" x14ac:dyDescent="0.15">
      <c r="A18" s="3"/>
      <c r="B18" s="44" t="s">
        <v>24</v>
      </c>
      <c r="C18" s="44"/>
      <c r="D18" s="18"/>
      <c r="E18" s="60" t="s">
        <v>23</v>
      </c>
      <c r="F18" s="61"/>
      <c r="G18" s="21">
        <v>131000</v>
      </c>
      <c r="H18" s="19"/>
      <c r="I18" s="12" t="e">
        <f>(G18/#REF!-1)*100</f>
        <v>#REF!</v>
      </c>
      <c r="J18" s="19"/>
      <c r="K18" s="21">
        <v>133000</v>
      </c>
      <c r="L18" s="19"/>
      <c r="M18" s="12">
        <f>(K18/G18-1)*100</f>
        <v>1.5267175572519109</v>
      </c>
      <c r="N18" s="19"/>
      <c r="O18" s="35">
        <v>130000</v>
      </c>
      <c r="P18" s="19"/>
      <c r="Q18" s="12">
        <f>(O18/K18-1)*100</f>
        <v>-2.2556390977443663</v>
      </c>
      <c r="R18" s="19"/>
      <c r="S18" s="35">
        <v>132000</v>
      </c>
      <c r="T18" s="19"/>
      <c r="U18" s="12">
        <f>(S18/O18-1)*100</f>
        <v>1.538461538461533</v>
      </c>
      <c r="V18" s="19"/>
    </row>
    <row r="19" spans="1:22" ht="22.5" customHeight="1" x14ac:dyDescent="0.15">
      <c r="A19" s="3"/>
      <c r="B19" s="44"/>
      <c r="C19" s="44"/>
      <c r="D19" s="18"/>
      <c r="E19" s="53" t="s">
        <v>22</v>
      </c>
      <c r="F19" s="54"/>
      <c r="G19" s="21">
        <v>151000</v>
      </c>
      <c r="H19" s="31"/>
      <c r="I19" s="12" t="e">
        <f>(G19/#REF!-1)*100</f>
        <v>#REF!</v>
      </c>
      <c r="J19" s="31"/>
      <c r="K19" s="21">
        <v>153000</v>
      </c>
      <c r="L19" s="31"/>
      <c r="M19" s="12">
        <f>(K19/G19-1)*100</f>
        <v>1.3245033112582849</v>
      </c>
      <c r="N19" s="31"/>
      <c r="O19" s="35">
        <v>151000</v>
      </c>
      <c r="P19" s="31"/>
      <c r="Q19" s="12">
        <f>(O19/K19-1)*100</f>
        <v>-1.3071895424836555</v>
      </c>
      <c r="R19" s="31"/>
      <c r="S19" s="35">
        <v>151000</v>
      </c>
      <c r="T19" s="31"/>
      <c r="U19" s="12">
        <f>(S19/O19-1)*100</f>
        <v>0</v>
      </c>
      <c r="V19" s="31"/>
    </row>
    <row r="20" spans="1:22" ht="22.5" customHeight="1" x14ac:dyDescent="0.15">
      <c r="A20" s="3"/>
      <c r="B20" s="44" t="s">
        <v>4</v>
      </c>
      <c r="C20" s="44"/>
      <c r="D20" s="18"/>
      <c r="E20" s="53" t="s">
        <v>21</v>
      </c>
      <c r="F20" s="54"/>
      <c r="G20" s="20">
        <v>102000</v>
      </c>
      <c r="H20" s="19"/>
      <c r="I20" s="12" t="e">
        <f>(G20/#REF!-1)*100</f>
        <v>#REF!</v>
      </c>
      <c r="J20" s="19"/>
      <c r="K20" s="20">
        <v>103000</v>
      </c>
      <c r="L20" s="19"/>
      <c r="M20" s="12">
        <f>(K20/G20-1)*100</f>
        <v>0.98039215686274161</v>
      </c>
      <c r="N20" s="19"/>
      <c r="O20" s="34">
        <v>101000</v>
      </c>
      <c r="P20" s="19"/>
      <c r="Q20" s="12">
        <f>(O20/K20-1)*100</f>
        <v>-1.9417475728155331</v>
      </c>
      <c r="R20" s="19"/>
      <c r="S20" s="34">
        <v>102000</v>
      </c>
      <c r="T20" s="19"/>
      <c r="U20" s="12">
        <f>(S20/O20-1)*100</f>
        <v>0.99009900990099098</v>
      </c>
      <c r="V20" s="19"/>
    </row>
    <row r="21" spans="1:22" s="14" customFormat="1" ht="22.5" customHeight="1" x14ac:dyDescent="0.15">
      <c r="A21" s="3"/>
      <c r="B21" s="44" t="s">
        <v>2</v>
      </c>
      <c r="C21" s="44"/>
      <c r="D21" s="18"/>
      <c r="E21" s="75" t="s">
        <v>20</v>
      </c>
      <c r="F21" s="76"/>
      <c r="G21" s="89">
        <v>63500</v>
      </c>
      <c r="H21" s="3"/>
      <c r="I21" s="81" t="e">
        <f>(G21/#REF!-1)*100</f>
        <v>#REF!</v>
      </c>
      <c r="J21" s="3"/>
      <c r="K21" s="89">
        <v>64000</v>
      </c>
      <c r="L21" s="3"/>
      <c r="M21" s="81">
        <f>(K21/G21-1)*100</f>
        <v>0.78740157480314821</v>
      </c>
      <c r="N21" s="3"/>
      <c r="O21" s="89">
        <v>63400</v>
      </c>
      <c r="P21" s="3"/>
      <c r="Q21" s="81">
        <f>(O21/K21-1)*100</f>
        <v>-0.93750000000000222</v>
      </c>
      <c r="R21" s="3"/>
      <c r="S21" s="89">
        <v>63700</v>
      </c>
      <c r="T21" s="3"/>
      <c r="U21" s="81">
        <f>(S21/O21-1)*100</f>
        <v>0.47318611987381409</v>
      </c>
      <c r="V21" s="3"/>
    </row>
    <row r="22" spans="1:22" s="14" customFormat="1" ht="22.5" customHeight="1" thickBot="1" x14ac:dyDescent="0.2">
      <c r="A22" s="8"/>
      <c r="B22" s="43" t="s">
        <v>44</v>
      </c>
      <c r="C22" s="43"/>
      <c r="D22" s="17"/>
      <c r="E22" s="77"/>
      <c r="F22" s="78"/>
      <c r="G22" s="90"/>
      <c r="H22" s="8"/>
      <c r="I22" s="82"/>
      <c r="J22" s="8"/>
      <c r="K22" s="90"/>
      <c r="L22" s="8"/>
      <c r="M22" s="82"/>
      <c r="N22" s="8"/>
      <c r="O22" s="90"/>
      <c r="P22" s="8"/>
      <c r="Q22" s="82"/>
      <c r="R22" s="8"/>
      <c r="S22" s="90"/>
      <c r="T22" s="8"/>
      <c r="U22" s="82"/>
      <c r="V22" s="8"/>
    </row>
    <row r="23" spans="1:22" s="3" customFormat="1" ht="20.100000000000001" customHeight="1" thickTop="1" x14ac:dyDescent="0.15">
      <c r="A23" s="31"/>
      <c r="B23" s="39"/>
      <c r="C23" s="39"/>
      <c r="D23" s="39"/>
      <c r="E23" s="39"/>
      <c r="F23" s="39"/>
      <c r="N23" s="4"/>
      <c r="R23" s="4"/>
      <c r="V23" s="4" t="s">
        <v>19</v>
      </c>
    </row>
    <row r="24" spans="1:22" s="3" customFormat="1" ht="20.100000000000001" customHeight="1" x14ac:dyDescent="0.15">
      <c r="A24" s="31"/>
      <c r="B24" s="39"/>
      <c r="C24" s="39"/>
      <c r="D24" s="39"/>
      <c r="E24" s="39"/>
      <c r="F24" s="39"/>
    </row>
    <row r="25" spans="1:22" s="14" customFormat="1" ht="20.100000000000001" customHeight="1" thickBot="1" x14ac:dyDescent="0.2">
      <c r="A25" s="1"/>
      <c r="B25" s="16" t="s">
        <v>18</v>
      </c>
      <c r="C25" s="16"/>
      <c r="D25" s="16"/>
      <c r="E25" s="16"/>
      <c r="F25" s="1"/>
      <c r="N25" s="15"/>
      <c r="R25" s="15"/>
      <c r="V25" s="15" t="s">
        <v>17</v>
      </c>
    </row>
    <row r="26" spans="1:22" s="14" customFormat="1" ht="24.95" customHeight="1" thickTop="1" x14ac:dyDescent="0.15">
      <c r="A26" s="62" t="s">
        <v>16</v>
      </c>
      <c r="B26" s="62"/>
      <c r="C26" s="62"/>
      <c r="D26" s="63"/>
      <c r="E26" s="66" t="s">
        <v>15</v>
      </c>
      <c r="F26" s="63"/>
      <c r="G26" s="83" t="s">
        <v>40</v>
      </c>
      <c r="H26" s="84"/>
      <c r="I26" s="84"/>
      <c r="J26" s="85"/>
      <c r="K26" s="83" t="s">
        <v>41</v>
      </c>
      <c r="L26" s="84"/>
      <c r="M26" s="84"/>
      <c r="N26" s="85"/>
      <c r="O26" s="83" t="s">
        <v>48</v>
      </c>
      <c r="P26" s="84"/>
      <c r="Q26" s="84"/>
      <c r="R26" s="85"/>
      <c r="S26" s="83" t="s">
        <v>50</v>
      </c>
      <c r="T26" s="84"/>
      <c r="U26" s="84"/>
      <c r="V26" s="85"/>
    </row>
    <row r="27" spans="1:22" s="14" customFormat="1" ht="24.95" customHeight="1" x14ac:dyDescent="0.15">
      <c r="A27" s="64"/>
      <c r="B27" s="64"/>
      <c r="C27" s="64"/>
      <c r="D27" s="50"/>
      <c r="E27" s="49"/>
      <c r="F27" s="50"/>
      <c r="G27" s="69" t="s">
        <v>14</v>
      </c>
      <c r="H27" s="86"/>
      <c r="I27" s="71" t="s">
        <v>13</v>
      </c>
      <c r="J27" s="72"/>
      <c r="K27" s="69" t="s">
        <v>14</v>
      </c>
      <c r="L27" s="86"/>
      <c r="M27" s="71" t="s">
        <v>13</v>
      </c>
      <c r="N27" s="72"/>
      <c r="O27" s="69" t="s">
        <v>14</v>
      </c>
      <c r="P27" s="86"/>
      <c r="Q27" s="71" t="s">
        <v>13</v>
      </c>
      <c r="R27" s="72"/>
      <c r="S27" s="69" t="s">
        <v>14</v>
      </c>
      <c r="T27" s="86"/>
      <c r="U27" s="71" t="s">
        <v>13</v>
      </c>
      <c r="V27" s="72"/>
    </row>
    <row r="28" spans="1:22" s="14" customFormat="1" x14ac:dyDescent="0.15">
      <c r="A28" s="65"/>
      <c r="B28" s="65"/>
      <c r="C28" s="65"/>
      <c r="D28" s="48"/>
      <c r="E28" s="47"/>
      <c r="F28" s="48"/>
      <c r="G28" s="87"/>
      <c r="H28" s="88"/>
      <c r="I28" s="47"/>
      <c r="J28" s="48"/>
      <c r="K28" s="87"/>
      <c r="L28" s="88"/>
      <c r="M28" s="47"/>
      <c r="N28" s="48"/>
      <c r="O28" s="87"/>
      <c r="P28" s="88"/>
      <c r="Q28" s="47"/>
      <c r="R28" s="48"/>
      <c r="S28" s="87"/>
      <c r="T28" s="88"/>
      <c r="U28" s="47"/>
      <c r="V28" s="48"/>
    </row>
    <row r="29" spans="1:22" s="3" customFormat="1" ht="22.5" customHeight="1" x14ac:dyDescent="0.15">
      <c r="A29" s="67" t="s">
        <v>43</v>
      </c>
      <c r="B29" s="68"/>
      <c r="C29" s="71">
        <v>1</v>
      </c>
      <c r="D29" s="72"/>
      <c r="E29" s="69" t="s">
        <v>12</v>
      </c>
      <c r="F29" s="70"/>
      <c r="G29" s="38">
        <v>106000</v>
      </c>
      <c r="H29" s="10"/>
      <c r="I29" s="12" t="e">
        <f>(G29/#REF!-1)*100</f>
        <v>#REF!</v>
      </c>
      <c r="J29" s="9"/>
      <c r="K29" s="38">
        <v>106000</v>
      </c>
      <c r="L29" s="10"/>
      <c r="M29" s="12">
        <f t="shared" ref="M29:M34" si="3">(K29/G29-1)*100</f>
        <v>0</v>
      </c>
      <c r="N29" s="9"/>
      <c r="O29" s="37">
        <v>106000</v>
      </c>
      <c r="P29" s="10"/>
      <c r="Q29" s="12">
        <f t="shared" ref="Q29:Q35" si="4">(O29/K29-1)*100</f>
        <v>0</v>
      </c>
      <c r="R29" s="9"/>
      <c r="S29" s="37">
        <v>109000</v>
      </c>
      <c r="T29" s="10"/>
      <c r="U29" s="12">
        <f t="shared" ref="U29:U35" si="5">(S29/O29-1)*100</f>
        <v>2.8301886792452935</v>
      </c>
      <c r="V29" s="9"/>
    </row>
    <row r="30" spans="1:22" s="3" customFormat="1" ht="22.5" customHeight="1" x14ac:dyDescent="0.15">
      <c r="A30" s="67"/>
      <c r="B30" s="68"/>
      <c r="C30" s="49">
        <v>2</v>
      </c>
      <c r="D30" s="50"/>
      <c r="E30" s="55" t="s">
        <v>11</v>
      </c>
      <c r="F30" s="56"/>
      <c r="G30" s="38">
        <v>118000</v>
      </c>
      <c r="H30" s="10"/>
      <c r="I30" s="12" t="e">
        <f>(G30/#REF!-1)*100</f>
        <v>#REF!</v>
      </c>
      <c r="J30" s="9"/>
      <c r="K30" s="38">
        <v>117000</v>
      </c>
      <c r="L30" s="10"/>
      <c r="M30" s="12">
        <f t="shared" si="3"/>
        <v>-0.84745762711864181</v>
      </c>
      <c r="N30" s="9"/>
      <c r="O30" s="37">
        <v>117000</v>
      </c>
      <c r="P30" s="10"/>
      <c r="Q30" s="12">
        <f t="shared" si="4"/>
        <v>0</v>
      </c>
      <c r="R30" s="9"/>
      <c r="S30" s="37">
        <v>121000</v>
      </c>
      <c r="T30" s="10"/>
      <c r="U30" s="12">
        <f t="shared" si="5"/>
        <v>3.4188034188034289</v>
      </c>
      <c r="V30" s="9"/>
    </row>
    <row r="31" spans="1:22" s="3" customFormat="1" ht="22.5" customHeight="1" x14ac:dyDescent="0.15">
      <c r="A31" s="67"/>
      <c r="B31" s="68"/>
      <c r="C31" s="49">
        <v>3</v>
      </c>
      <c r="D31" s="50"/>
      <c r="E31" s="60" t="s">
        <v>10</v>
      </c>
      <c r="F31" s="61"/>
      <c r="G31" s="38">
        <v>132000</v>
      </c>
      <c r="H31" s="13"/>
      <c r="I31" s="12" t="e">
        <f>(G31/#REF!-1)*100</f>
        <v>#REF!</v>
      </c>
      <c r="J31" s="9"/>
      <c r="K31" s="38">
        <v>132000</v>
      </c>
      <c r="L31" s="13"/>
      <c r="M31" s="12">
        <f t="shared" si="3"/>
        <v>0</v>
      </c>
      <c r="N31" s="9"/>
      <c r="O31" s="37">
        <v>132000</v>
      </c>
      <c r="P31" s="13"/>
      <c r="Q31" s="12">
        <f t="shared" si="4"/>
        <v>0</v>
      </c>
      <c r="R31" s="9"/>
      <c r="S31" s="37">
        <v>135000</v>
      </c>
      <c r="T31" s="13"/>
      <c r="U31" s="12">
        <f t="shared" si="5"/>
        <v>2.2727272727272707</v>
      </c>
      <c r="V31" s="9"/>
    </row>
    <row r="32" spans="1:22" s="3" customFormat="1" ht="22.5" customHeight="1" x14ac:dyDescent="0.15">
      <c r="A32" s="67"/>
      <c r="B32" s="68"/>
      <c r="C32" s="49">
        <v>4</v>
      </c>
      <c r="D32" s="50"/>
      <c r="E32" s="55" t="s">
        <v>9</v>
      </c>
      <c r="F32" s="56"/>
      <c r="G32" s="38">
        <v>124000</v>
      </c>
      <c r="H32" s="10"/>
      <c r="I32" s="12" t="e">
        <f>(G32/#REF!-1)*100</f>
        <v>#REF!</v>
      </c>
      <c r="J32" s="9"/>
      <c r="K32" s="38">
        <v>123000</v>
      </c>
      <c r="L32" s="10"/>
      <c r="M32" s="12">
        <f t="shared" si="3"/>
        <v>-0.80645161290322509</v>
      </c>
      <c r="N32" s="9"/>
      <c r="O32" s="37">
        <v>124000</v>
      </c>
      <c r="P32" s="10"/>
      <c r="Q32" s="12">
        <f t="shared" si="4"/>
        <v>0.81300813008129413</v>
      </c>
      <c r="R32" s="9"/>
      <c r="S32" s="37">
        <v>129000</v>
      </c>
      <c r="T32" s="10"/>
      <c r="U32" s="12">
        <f t="shared" si="5"/>
        <v>4.0322580645161255</v>
      </c>
      <c r="V32" s="9"/>
    </row>
    <row r="33" spans="1:22" s="3" customFormat="1" ht="22.5" customHeight="1" x14ac:dyDescent="0.15">
      <c r="A33" s="67"/>
      <c r="B33" s="68"/>
      <c r="C33" s="47">
        <v>5</v>
      </c>
      <c r="D33" s="48"/>
      <c r="E33" s="55" t="s">
        <v>8</v>
      </c>
      <c r="F33" s="56"/>
      <c r="G33" s="38">
        <v>115000</v>
      </c>
      <c r="H33" s="10"/>
      <c r="I33" s="12" t="e">
        <f>(G33/#REF!-1)*100</f>
        <v>#REF!</v>
      </c>
      <c r="J33" s="9"/>
      <c r="K33" s="38">
        <v>114000</v>
      </c>
      <c r="L33" s="10"/>
      <c r="M33" s="12">
        <f t="shared" si="3"/>
        <v>-0.86956521739129933</v>
      </c>
      <c r="N33" s="9"/>
      <c r="O33" s="37">
        <v>115000</v>
      </c>
      <c r="P33" s="10"/>
      <c r="Q33" s="12">
        <f t="shared" si="4"/>
        <v>0.87719298245614308</v>
      </c>
      <c r="R33" s="9"/>
      <c r="S33" s="37">
        <v>119000</v>
      </c>
      <c r="T33" s="10"/>
      <c r="U33" s="12">
        <f t="shared" si="5"/>
        <v>3.4782608695652195</v>
      </c>
      <c r="V33" s="9"/>
    </row>
    <row r="34" spans="1:22" s="3" customFormat="1" ht="22.5" customHeight="1" x14ac:dyDescent="0.15">
      <c r="B34" s="45" t="s">
        <v>7</v>
      </c>
      <c r="C34" s="45"/>
      <c r="D34" s="11"/>
      <c r="E34" s="53" t="s">
        <v>6</v>
      </c>
      <c r="F34" s="59"/>
      <c r="G34" s="38">
        <v>152000</v>
      </c>
      <c r="H34" s="10"/>
      <c r="I34" s="12" t="e">
        <f>(G34/#REF!-1)*100</f>
        <v>#REF!</v>
      </c>
      <c r="J34" s="9"/>
      <c r="K34" s="38">
        <v>151000</v>
      </c>
      <c r="L34" s="10"/>
      <c r="M34" s="12">
        <f t="shared" si="3"/>
        <v>-0.65789473684210176</v>
      </c>
      <c r="N34" s="9"/>
      <c r="O34" s="37">
        <v>150000</v>
      </c>
      <c r="P34" s="10"/>
      <c r="Q34" s="12">
        <f t="shared" si="4"/>
        <v>-0.66225165562914245</v>
      </c>
      <c r="R34" s="9"/>
      <c r="S34" s="37">
        <v>154000</v>
      </c>
      <c r="T34" s="10"/>
      <c r="U34" s="12">
        <f t="shared" si="5"/>
        <v>2.6666666666666616</v>
      </c>
      <c r="V34" s="9"/>
    </row>
    <row r="35" spans="1:22" s="3" customFormat="1" ht="22.5" customHeight="1" x14ac:dyDescent="0.15">
      <c r="B35" s="41"/>
      <c r="C35" s="41"/>
      <c r="D35" s="11"/>
      <c r="E35" s="60" t="s">
        <v>49</v>
      </c>
      <c r="F35" s="61"/>
      <c r="G35" s="38"/>
      <c r="H35" s="10"/>
      <c r="I35" s="12" t="s">
        <v>5</v>
      </c>
      <c r="J35" s="9"/>
      <c r="K35" s="38">
        <v>121000</v>
      </c>
      <c r="L35" s="10"/>
      <c r="M35" s="12" t="s">
        <v>5</v>
      </c>
      <c r="N35" s="9"/>
      <c r="O35" s="37">
        <v>121000</v>
      </c>
      <c r="P35" s="10"/>
      <c r="Q35" s="12">
        <f t="shared" si="4"/>
        <v>0</v>
      </c>
      <c r="R35" s="9"/>
      <c r="S35" s="37">
        <v>124000</v>
      </c>
      <c r="T35" s="10"/>
      <c r="U35" s="12">
        <f t="shared" si="5"/>
        <v>2.4793388429751984</v>
      </c>
      <c r="V35" s="9"/>
    </row>
    <row r="36" spans="1:22" s="3" customFormat="1" ht="22.5" customHeight="1" x14ac:dyDescent="0.15">
      <c r="B36" s="44" t="s">
        <v>4</v>
      </c>
      <c r="C36" s="44"/>
      <c r="D36" s="11"/>
      <c r="E36" s="53" t="s">
        <v>3</v>
      </c>
      <c r="F36" s="59"/>
      <c r="G36" s="38">
        <v>95800</v>
      </c>
      <c r="H36" s="10"/>
      <c r="I36" s="12" t="e">
        <f>(G36/#REF!-1)*100</f>
        <v>#REF!</v>
      </c>
      <c r="J36" s="9"/>
      <c r="K36" s="38">
        <v>95000</v>
      </c>
      <c r="L36" s="10"/>
      <c r="M36" s="12">
        <f>(K36/G36-1)*100</f>
        <v>-0.83507306889353261</v>
      </c>
      <c r="N36" s="9"/>
      <c r="O36" s="37">
        <v>95000</v>
      </c>
      <c r="P36" s="10"/>
      <c r="Q36" s="12">
        <f>(O36/K36-1)*100</f>
        <v>0</v>
      </c>
      <c r="R36" s="9"/>
      <c r="S36" s="37">
        <v>96000</v>
      </c>
      <c r="T36" s="10"/>
      <c r="U36" s="12">
        <f>(S36/O36-1)*100</f>
        <v>1.0526315789473717</v>
      </c>
      <c r="V36" s="9"/>
    </row>
    <row r="37" spans="1:22" s="3" customFormat="1" ht="22.5" customHeight="1" x14ac:dyDescent="0.15">
      <c r="B37" s="45" t="s">
        <v>2</v>
      </c>
      <c r="C37" s="45"/>
      <c r="D37" s="11"/>
      <c r="E37" s="55" t="s">
        <v>1</v>
      </c>
      <c r="F37" s="56"/>
      <c r="G37" s="79">
        <v>87700</v>
      </c>
      <c r="H37" s="10"/>
      <c r="I37" s="81" t="e">
        <f>(G37/#REF!-1)*100</f>
        <v>#REF!</v>
      </c>
      <c r="J37" s="9"/>
      <c r="K37" s="79">
        <v>87300</v>
      </c>
      <c r="L37" s="10"/>
      <c r="M37" s="81">
        <f>(K37/G37-1)*100</f>
        <v>-0.45610034207526073</v>
      </c>
      <c r="N37" s="9"/>
      <c r="O37" s="91">
        <v>87300</v>
      </c>
      <c r="P37" s="10"/>
      <c r="Q37" s="81">
        <f>(O37/K37-1)*100</f>
        <v>0</v>
      </c>
      <c r="R37" s="9"/>
      <c r="S37" s="91">
        <v>89000</v>
      </c>
      <c r="T37" s="10"/>
      <c r="U37" s="81">
        <f>(S37/O37-1)*100</f>
        <v>1.9473081328751363</v>
      </c>
      <c r="V37" s="9"/>
    </row>
    <row r="38" spans="1:22" s="3" customFormat="1" ht="22.5" customHeight="1" thickBot="1" x14ac:dyDescent="0.2">
      <c r="A38" s="8"/>
      <c r="B38" s="43" t="s">
        <v>44</v>
      </c>
      <c r="C38" s="43"/>
      <c r="D38" s="7"/>
      <c r="E38" s="57"/>
      <c r="F38" s="58"/>
      <c r="G38" s="80"/>
      <c r="H38" s="6"/>
      <c r="I38" s="82"/>
      <c r="J38" s="5"/>
      <c r="K38" s="80"/>
      <c r="L38" s="6"/>
      <c r="M38" s="82"/>
      <c r="N38" s="5"/>
      <c r="O38" s="92"/>
      <c r="P38" s="6"/>
      <c r="Q38" s="82"/>
      <c r="R38" s="5"/>
      <c r="S38" s="92"/>
      <c r="T38" s="6"/>
      <c r="U38" s="82"/>
      <c r="V38" s="5"/>
    </row>
    <row r="39" spans="1:22" s="3" customFormat="1" ht="20.100000000000001" customHeight="1" thickTop="1" x14ac:dyDescent="0.15">
      <c r="A39" s="31"/>
      <c r="B39" s="1"/>
      <c r="C39" s="31"/>
      <c r="D39" s="31"/>
      <c r="E39" s="31"/>
      <c r="F39" s="31"/>
      <c r="N39" s="4"/>
      <c r="R39" s="4"/>
      <c r="V39" s="4" t="s">
        <v>0</v>
      </c>
    </row>
    <row r="40" spans="1:22" x14ac:dyDescent="0.15">
      <c r="B40" s="2"/>
      <c r="C40" s="2"/>
      <c r="D40" s="2"/>
      <c r="E40" s="2"/>
      <c r="F40" s="2"/>
    </row>
  </sheetData>
  <mergeCells count="95">
    <mergeCell ref="S26:V26"/>
    <mergeCell ref="S27:T28"/>
    <mergeCell ref="U27:V28"/>
    <mergeCell ref="S37:S38"/>
    <mergeCell ref="U37:U38"/>
    <mergeCell ref="S4:V4"/>
    <mergeCell ref="S5:T6"/>
    <mergeCell ref="U5:V6"/>
    <mergeCell ref="S21:S22"/>
    <mergeCell ref="U21:U22"/>
    <mergeCell ref="O26:R26"/>
    <mergeCell ref="O27:P28"/>
    <mergeCell ref="Q27:R28"/>
    <mergeCell ref="O37:O38"/>
    <mergeCell ref="Q37:Q38"/>
    <mergeCell ref="O4:R4"/>
    <mergeCell ref="O5:P6"/>
    <mergeCell ref="Q5:R6"/>
    <mergeCell ref="O21:O22"/>
    <mergeCell ref="Q21:Q22"/>
    <mergeCell ref="K37:K38"/>
    <mergeCell ref="M37:M38"/>
    <mergeCell ref="K21:K22"/>
    <mergeCell ref="M21:M22"/>
    <mergeCell ref="K26:N26"/>
    <mergeCell ref="K27:L28"/>
    <mergeCell ref="M27:N28"/>
    <mergeCell ref="K4:N4"/>
    <mergeCell ref="K5:L6"/>
    <mergeCell ref="M5:N6"/>
    <mergeCell ref="G26:J26"/>
    <mergeCell ref="G27:H28"/>
    <mergeCell ref="I27:J28"/>
    <mergeCell ref="G37:G38"/>
    <mergeCell ref="I37:I38"/>
    <mergeCell ref="G4:J4"/>
    <mergeCell ref="G5:H6"/>
    <mergeCell ref="I5:J6"/>
    <mergeCell ref="G21:G22"/>
    <mergeCell ref="I21:I22"/>
    <mergeCell ref="E36:F36"/>
    <mergeCell ref="E21:F22"/>
    <mergeCell ref="E18:F18"/>
    <mergeCell ref="E15:F15"/>
    <mergeCell ref="E19:F19"/>
    <mergeCell ref="E16:F16"/>
    <mergeCell ref="E17:F17"/>
    <mergeCell ref="C31:D31"/>
    <mergeCell ref="E35:F35"/>
    <mergeCell ref="B34:C34"/>
    <mergeCell ref="C32:D32"/>
    <mergeCell ref="E32:F32"/>
    <mergeCell ref="E4:F6"/>
    <mergeCell ref="B4:C6"/>
    <mergeCell ref="E10:F10"/>
    <mergeCell ref="C8:D8"/>
    <mergeCell ref="E13:F13"/>
    <mergeCell ref="C13:D13"/>
    <mergeCell ref="B7:B14"/>
    <mergeCell ref="C14:D14"/>
    <mergeCell ref="E14:F14"/>
    <mergeCell ref="E9:F9"/>
    <mergeCell ref="C12:D12"/>
    <mergeCell ref="E12:F12"/>
    <mergeCell ref="E11:F11"/>
    <mergeCell ref="C9:D9"/>
    <mergeCell ref="C7:D7"/>
    <mergeCell ref="C11:D11"/>
    <mergeCell ref="E37:F38"/>
    <mergeCell ref="E34:F34"/>
    <mergeCell ref="E31:F31"/>
    <mergeCell ref="E20:F20"/>
    <mergeCell ref="B38:C38"/>
    <mergeCell ref="B36:C36"/>
    <mergeCell ref="C33:D33"/>
    <mergeCell ref="B37:C37"/>
    <mergeCell ref="C30:D30"/>
    <mergeCell ref="A26:D28"/>
    <mergeCell ref="E33:F33"/>
    <mergeCell ref="E26:F28"/>
    <mergeCell ref="A29:B33"/>
    <mergeCell ref="E30:F30"/>
    <mergeCell ref="E29:F29"/>
    <mergeCell ref="C29:D29"/>
    <mergeCell ref="C10:D10"/>
    <mergeCell ref="E7:F7"/>
    <mergeCell ref="E8:F8"/>
    <mergeCell ref="B19:C19"/>
    <mergeCell ref="B15:C15"/>
    <mergeCell ref="B18:C18"/>
    <mergeCell ref="B22:C22"/>
    <mergeCell ref="B21:C21"/>
    <mergeCell ref="C16:D16"/>
    <mergeCell ref="C17:D17"/>
    <mergeCell ref="B20:C20"/>
  </mergeCells>
  <phoneticPr fontId="3"/>
  <pageMargins left="0.78740157480314965" right="0.55118110236220474" top="0.98425196850393704" bottom="0.70866141732283472" header="0.51181102362204722" footer="0.51181102362204722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１－６地価公示・調査価格及び変動率</vt:lpstr>
      <vt:lpstr>'１－６地価公示・調査価格及び変動率'!Print_Area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2023-06-09T02:50:32Z</cp:lastPrinted>
  <dcterms:created xsi:type="dcterms:W3CDTF">2019-12-25T22:52:29Z</dcterms:created>
  <dcterms:modified xsi:type="dcterms:W3CDTF">2023-07-25T00:13:50Z</dcterms:modified>
</cp:coreProperties>
</file>