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yn\Desktop\しごと\5.17 吉田\【2021とよあけの統計】\【提出用】\☆2020HP用編集済み\"/>
    </mc:Choice>
  </mc:AlternateContent>
  <bookViews>
    <workbookView xWindow="0" yWindow="0" windowWidth="20490" windowHeight="7770"/>
  </bookViews>
  <sheets>
    <sheet name="18－4参議院議員選挙の投票状況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1" l="1"/>
  <c r="V7" i="1" s="1"/>
  <c r="J7" i="1"/>
  <c r="R7" i="1"/>
  <c r="T7" i="1"/>
  <c r="X7" i="1"/>
  <c r="Z7" i="1"/>
  <c r="D8" i="1"/>
  <c r="J8" i="1"/>
  <c r="V8" i="1" s="1"/>
  <c r="P8" i="1"/>
  <c r="R8" i="1"/>
  <c r="T8" i="1"/>
  <c r="X8" i="1"/>
  <c r="Z8" i="1"/>
  <c r="P7" i="1" l="1"/>
</calcChain>
</file>

<file path=xl/sharedStrings.xml><?xml version="1.0" encoding="utf-8"?>
<sst xmlns="http://schemas.openxmlformats.org/spreadsheetml/2006/main" count="28" uniqueCount="19">
  <si>
    <t>資料：選挙管理委員会</t>
    <phoneticPr fontId="2"/>
  </si>
  <si>
    <t>　</t>
    <phoneticPr fontId="2"/>
  </si>
  <si>
    <t>※参議院愛知県選出議員選挙</t>
    <rPh sb="1" eb="4">
      <t>サンギイン</t>
    </rPh>
    <rPh sb="4" eb="7">
      <t>アイチケン</t>
    </rPh>
    <rPh sb="7" eb="9">
      <t>センシュツ</t>
    </rPh>
    <rPh sb="9" eb="11">
      <t>ギイン</t>
    </rPh>
    <rPh sb="11" eb="13">
      <t>センキョ</t>
    </rPh>
    <phoneticPr fontId="2"/>
  </si>
  <si>
    <t xml:space="preserve">    28.  7. 10</t>
    <phoneticPr fontId="2"/>
  </si>
  <si>
    <t>女</t>
  </si>
  <si>
    <t>男</t>
  </si>
  <si>
    <t>計</t>
  </si>
  <si>
    <t>投票率（％）</t>
    <rPh sb="0" eb="2">
      <t>トウヒョウ</t>
    </rPh>
    <rPh sb="2" eb="3">
      <t>リツ</t>
    </rPh>
    <phoneticPr fontId="2"/>
  </si>
  <si>
    <t>棄権者数</t>
    <rPh sb="0" eb="2">
      <t>キケン</t>
    </rPh>
    <rPh sb="2" eb="3">
      <t>シャ</t>
    </rPh>
    <rPh sb="3" eb="4">
      <t>スウ</t>
    </rPh>
    <phoneticPr fontId="2"/>
  </si>
  <si>
    <t>投票者数</t>
    <rPh sb="0" eb="3">
      <t>トウヒョウシャ</t>
    </rPh>
    <rPh sb="3" eb="4">
      <t>スウ</t>
    </rPh>
    <phoneticPr fontId="2"/>
  </si>
  <si>
    <t>況</t>
    <phoneticPr fontId="2"/>
  </si>
  <si>
    <t>状</t>
    <phoneticPr fontId="2"/>
  </si>
  <si>
    <t>票</t>
    <phoneticPr fontId="2"/>
  </si>
  <si>
    <t>投</t>
  </si>
  <si>
    <t>当　日　有　権　者　数</t>
    <rPh sb="0" eb="1">
      <t>トウ</t>
    </rPh>
    <rPh sb="2" eb="3">
      <t>ヒ</t>
    </rPh>
    <rPh sb="4" eb="5">
      <t>ユウ</t>
    </rPh>
    <rPh sb="6" eb="7">
      <t>ケン</t>
    </rPh>
    <rPh sb="8" eb="9">
      <t>シャ</t>
    </rPh>
    <rPh sb="10" eb="11">
      <t>スウ</t>
    </rPh>
    <phoneticPr fontId="2"/>
  </si>
  <si>
    <t>執　行　年　月　日</t>
    <rPh sb="0" eb="1">
      <t>モリ</t>
    </rPh>
    <rPh sb="2" eb="3">
      <t>ギョウ</t>
    </rPh>
    <rPh sb="4" eb="5">
      <t>ネン</t>
    </rPh>
    <rPh sb="6" eb="7">
      <t>ツキ</t>
    </rPh>
    <rPh sb="8" eb="9">
      <t>ヒ</t>
    </rPh>
    <phoneticPr fontId="2"/>
  </si>
  <si>
    <t>１８－４　参議院議員選挙の投票状況</t>
    <rPh sb="5" eb="7">
      <t>サンギ</t>
    </rPh>
    <rPh sb="7" eb="8">
      <t>イン</t>
    </rPh>
    <rPh sb="8" eb="10">
      <t>ギイン</t>
    </rPh>
    <rPh sb="10" eb="12">
      <t>センキョ</t>
    </rPh>
    <rPh sb="13" eb="15">
      <t>トウヒョウ</t>
    </rPh>
    <rPh sb="15" eb="17">
      <t>ジョウキョウ</t>
    </rPh>
    <phoneticPr fontId="2"/>
  </si>
  <si>
    <t>令和元.  7. 21</t>
    <rPh sb="0" eb="2">
      <t>レイワ</t>
    </rPh>
    <rPh sb="2" eb="3">
      <t>モト</t>
    </rPh>
    <phoneticPr fontId="2"/>
  </si>
  <si>
    <t>平成25.  7. 21</t>
    <rPh sb="0" eb="2">
      <t>ヘイセイ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</si>
</sst>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_ "/>
    <numFmt numFmtId="177" formatCode="#,##0_);[Red]\(#,##0\)"/>
  </numFmts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4"/>
      <name val="ＭＳ 明朝"/>
      <family val="1"/>
      <charset val="128"/>
    </font>
    <font>
      <sz val="11"/>
      <color rgb="FFFF000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/>
      <bottom style="thick">
        <color indexed="64"/>
      </bottom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0" fillId="0" borderId="0" xfId="0" applyFill="1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1" fillId="0" borderId="0" xfId="0" applyFont="1" applyFill="1">
      <alignment vertical="center"/>
    </xf>
    <xf numFmtId="0" fontId="3" fillId="0" borderId="0" xfId="0" applyFont="1" applyFill="1" applyBorder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0" fontId="1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176" fontId="1" fillId="0" borderId="3" xfId="0" applyNumberFormat="1" applyFont="1" applyFill="1" applyBorder="1">
      <alignment vertical="center"/>
    </xf>
    <xf numFmtId="176" fontId="3" fillId="0" borderId="0" xfId="0" applyNumberFormat="1" applyFont="1" applyFill="1" applyBorder="1" applyAlignment="1">
      <alignment horizontal="right" vertical="center" wrapText="1"/>
    </xf>
    <xf numFmtId="177" fontId="3" fillId="0" borderId="0" xfId="0" applyNumberFormat="1" applyFont="1" applyFill="1" applyBorder="1" applyAlignment="1">
      <alignment horizontal="right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>
      <alignment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right" vertical="center"/>
    </xf>
    <xf numFmtId="0" fontId="3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>
      <alignment vertical="center"/>
    </xf>
    <xf numFmtId="0" fontId="3" fillId="0" borderId="14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7" fillId="0" borderId="2" xfId="0" applyFont="1" applyFill="1" applyBorder="1">
      <alignment vertical="center"/>
    </xf>
    <xf numFmtId="0" fontId="8" fillId="0" borderId="2" xfId="0" applyFont="1" applyFill="1" applyBorder="1" applyAlignment="1">
      <alignment horizontal="center" vertical="center" wrapText="1"/>
    </xf>
    <xf numFmtId="177" fontId="8" fillId="0" borderId="16" xfId="0" applyNumberFormat="1" applyFont="1" applyFill="1" applyBorder="1" applyAlignment="1">
      <alignment horizontal="right" vertical="center" wrapText="1"/>
    </xf>
    <xf numFmtId="177" fontId="8" fillId="0" borderId="2" xfId="0" applyNumberFormat="1" applyFont="1" applyFill="1" applyBorder="1" applyAlignment="1">
      <alignment horizontal="right" vertical="center" wrapText="1"/>
    </xf>
    <xf numFmtId="176" fontId="8" fillId="0" borderId="2" xfId="0" applyNumberFormat="1" applyFont="1" applyFill="1" applyBorder="1" applyAlignment="1">
      <alignment horizontal="righ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12"/>
  <sheetViews>
    <sheetView tabSelected="1" zoomScale="80" zoomScaleNormal="80" workbookViewId="0">
      <selection activeCell="B1" sqref="B1"/>
    </sheetView>
  </sheetViews>
  <sheetFormatPr defaultColWidth="9" defaultRowHeight="12.75"/>
  <cols>
    <col min="1" max="1" width="1.59765625" style="1" customWidth="1"/>
    <col min="2" max="2" width="17.59765625" style="2" customWidth="1"/>
    <col min="3" max="3" width="1.59765625" style="2" customWidth="1"/>
    <col min="4" max="4" width="8.1328125" style="2" customWidth="1"/>
    <col min="5" max="5" width="1.59765625" style="2" customWidth="1"/>
    <col min="6" max="6" width="8.1328125" style="2" customWidth="1"/>
    <col min="7" max="7" width="1.59765625" style="2" customWidth="1"/>
    <col min="8" max="8" width="8.1328125" style="2" customWidth="1"/>
    <col min="9" max="9" width="1.59765625" style="2" customWidth="1"/>
    <col min="10" max="10" width="9.59765625" style="2" customWidth="1"/>
    <col min="11" max="11" width="2.59765625" style="2" customWidth="1"/>
    <col min="12" max="12" width="9.59765625" style="2" customWidth="1"/>
    <col min="13" max="13" width="2.59765625" style="2" customWidth="1"/>
    <col min="14" max="14" width="9.59765625" style="2" customWidth="1"/>
    <col min="15" max="15" width="2.59765625" style="2" customWidth="1"/>
    <col min="16" max="16" width="9.59765625" style="2" customWidth="1"/>
    <col min="17" max="17" width="3.59765625" style="2" customWidth="1"/>
    <col min="18" max="18" width="9.59765625" style="2" customWidth="1"/>
    <col min="19" max="19" width="3.59765625" style="2" customWidth="1"/>
    <col min="20" max="20" width="9.59765625" style="2" customWidth="1"/>
    <col min="21" max="21" width="3.59765625" style="2" customWidth="1"/>
    <col min="22" max="22" width="9.59765625" style="2" customWidth="1"/>
    <col min="23" max="23" width="3.59765625" style="2" customWidth="1"/>
    <col min="24" max="24" width="9.59765625" style="2" customWidth="1"/>
    <col min="25" max="25" width="3.59765625" style="2" customWidth="1"/>
    <col min="26" max="26" width="9.59765625" style="2" customWidth="1"/>
    <col min="27" max="27" width="3.59765625" style="1" customWidth="1"/>
    <col min="28" max="16384" width="9" style="1"/>
  </cols>
  <sheetData>
    <row r="1" spans="1:27" ht="20.100000000000001" customHeight="1">
      <c r="A1" s="20" t="s">
        <v>16</v>
      </c>
      <c r="B1" s="20"/>
      <c r="C1" s="20"/>
      <c r="D1" s="20"/>
      <c r="E1" s="20"/>
      <c r="F1" s="20"/>
      <c r="G1" s="20"/>
      <c r="H1" s="20"/>
    </row>
    <row r="2" spans="1:27" ht="20.100000000000001" customHeight="1">
      <c r="A2" s="20"/>
      <c r="B2" s="20"/>
      <c r="C2" s="20"/>
      <c r="D2" s="20"/>
      <c r="E2" s="20"/>
      <c r="F2" s="20"/>
      <c r="G2" s="20"/>
      <c r="H2" s="20"/>
    </row>
    <row r="3" spans="1:27" s="4" customFormat="1" ht="12" customHeight="1" thickBot="1">
      <c r="B3" s="19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6"/>
      <c r="Q3" s="6"/>
      <c r="R3" s="2"/>
      <c r="S3" s="2"/>
      <c r="T3" s="2"/>
      <c r="U3" s="2"/>
      <c r="V3" s="18"/>
      <c r="W3" s="18"/>
      <c r="X3" s="18"/>
      <c r="Y3" s="18"/>
      <c r="Z3" s="18"/>
      <c r="AA3" s="18"/>
    </row>
    <row r="4" spans="1:27" s="4" customFormat="1" ht="35.1" customHeight="1" thickTop="1">
      <c r="A4" s="24" t="s">
        <v>15</v>
      </c>
      <c r="B4" s="24"/>
      <c r="C4" s="25"/>
      <c r="D4" s="32" t="s">
        <v>14</v>
      </c>
      <c r="E4" s="24"/>
      <c r="F4" s="24"/>
      <c r="G4" s="24"/>
      <c r="H4" s="24"/>
      <c r="I4" s="25"/>
      <c r="J4" s="17"/>
      <c r="K4" s="16"/>
      <c r="L4" s="16" t="s">
        <v>13</v>
      </c>
      <c r="M4" s="16"/>
      <c r="N4" s="16"/>
      <c r="O4" s="16"/>
      <c r="P4" s="16" t="s">
        <v>12</v>
      </c>
      <c r="Q4" s="16"/>
      <c r="R4" s="16"/>
      <c r="S4" s="16"/>
      <c r="T4" s="16" t="s">
        <v>11</v>
      </c>
      <c r="U4" s="16"/>
      <c r="V4" s="16"/>
      <c r="W4" s="16"/>
      <c r="X4" s="16" t="s">
        <v>10</v>
      </c>
      <c r="Y4" s="16"/>
      <c r="Z4" s="16"/>
      <c r="AA4" s="15"/>
    </row>
    <row r="5" spans="1:27" s="4" customFormat="1" ht="35.1" customHeight="1">
      <c r="A5" s="26"/>
      <c r="B5" s="26"/>
      <c r="C5" s="27"/>
      <c r="D5" s="33"/>
      <c r="E5" s="28"/>
      <c r="F5" s="28"/>
      <c r="G5" s="28"/>
      <c r="H5" s="28"/>
      <c r="I5" s="29"/>
      <c r="J5" s="30" t="s">
        <v>9</v>
      </c>
      <c r="K5" s="34"/>
      <c r="L5" s="34"/>
      <c r="M5" s="34"/>
      <c r="N5" s="34"/>
      <c r="O5" s="31"/>
      <c r="P5" s="34" t="s">
        <v>8</v>
      </c>
      <c r="Q5" s="34"/>
      <c r="R5" s="34"/>
      <c r="S5" s="34"/>
      <c r="T5" s="34"/>
      <c r="U5" s="31"/>
      <c r="V5" s="30" t="s">
        <v>7</v>
      </c>
      <c r="W5" s="34"/>
      <c r="X5" s="34"/>
      <c r="Y5" s="34"/>
      <c r="Z5" s="34"/>
      <c r="AA5" s="31"/>
    </row>
    <row r="6" spans="1:27" s="4" customFormat="1" ht="35.1" customHeight="1">
      <c r="A6" s="28"/>
      <c r="B6" s="28"/>
      <c r="C6" s="29"/>
      <c r="D6" s="30" t="s">
        <v>6</v>
      </c>
      <c r="E6" s="31"/>
      <c r="F6" s="30" t="s">
        <v>5</v>
      </c>
      <c r="G6" s="31"/>
      <c r="H6" s="30" t="s">
        <v>4</v>
      </c>
      <c r="I6" s="31"/>
      <c r="J6" s="30" t="s">
        <v>6</v>
      </c>
      <c r="K6" s="31"/>
      <c r="L6" s="30" t="s">
        <v>5</v>
      </c>
      <c r="M6" s="31"/>
      <c r="N6" s="30" t="s">
        <v>4</v>
      </c>
      <c r="O6" s="31"/>
      <c r="P6" s="34" t="s">
        <v>6</v>
      </c>
      <c r="Q6" s="31"/>
      <c r="R6" s="30" t="s">
        <v>5</v>
      </c>
      <c r="S6" s="31"/>
      <c r="T6" s="30" t="s">
        <v>4</v>
      </c>
      <c r="U6" s="31"/>
      <c r="V6" s="30" t="s">
        <v>6</v>
      </c>
      <c r="W6" s="31"/>
      <c r="X6" s="30" t="s">
        <v>5</v>
      </c>
      <c r="Y6" s="31"/>
      <c r="Z6" s="30" t="s">
        <v>4</v>
      </c>
      <c r="AA6" s="31"/>
    </row>
    <row r="7" spans="1:27" s="4" customFormat="1" ht="35.1" customHeight="1">
      <c r="A7" s="14"/>
      <c r="B7" s="13" t="s">
        <v>18</v>
      </c>
      <c r="C7" s="12"/>
      <c r="D7" s="11">
        <f>SUM(F7+H7)</f>
        <v>53549</v>
      </c>
      <c r="E7" s="11"/>
      <c r="F7" s="11">
        <v>26923</v>
      </c>
      <c r="G7" s="11"/>
      <c r="H7" s="11">
        <v>26626</v>
      </c>
      <c r="I7" s="11"/>
      <c r="J7" s="11">
        <f>SUM(L7:N7)</f>
        <v>29902</v>
      </c>
      <c r="K7" s="11"/>
      <c r="L7" s="11">
        <v>15273</v>
      </c>
      <c r="M7" s="11"/>
      <c r="N7" s="11">
        <v>14629</v>
      </c>
      <c r="O7" s="11"/>
      <c r="P7" s="11">
        <f>D7-J7</f>
        <v>23647</v>
      </c>
      <c r="Q7" s="11"/>
      <c r="R7" s="11">
        <f>F7-L7</f>
        <v>11650</v>
      </c>
      <c r="S7" s="11"/>
      <c r="T7" s="11">
        <f>H7-N7</f>
        <v>11997</v>
      </c>
      <c r="U7" s="11"/>
      <c r="V7" s="10">
        <f>J7/D7*100</f>
        <v>55.840445199723618</v>
      </c>
      <c r="W7" s="10"/>
      <c r="X7" s="10">
        <f>L7/F7*100</f>
        <v>56.728447795565131</v>
      </c>
      <c r="Y7" s="10"/>
      <c r="Z7" s="10">
        <f>N7/H7*100</f>
        <v>54.942537369488463</v>
      </c>
      <c r="AA7" s="9"/>
    </row>
    <row r="8" spans="1:27" s="4" customFormat="1" ht="35.1" customHeight="1">
      <c r="A8" s="14"/>
      <c r="B8" s="21" t="s">
        <v>3</v>
      </c>
      <c r="C8" s="22"/>
      <c r="D8" s="11">
        <f>SUM(F8+H8)</f>
        <v>55380</v>
      </c>
      <c r="E8" s="11"/>
      <c r="F8" s="11">
        <v>27838</v>
      </c>
      <c r="G8" s="11"/>
      <c r="H8" s="11">
        <v>27542</v>
      </c>
      <c r="I8" s="11"/>
      <c r="J8" s="11">
        <f>SUM(L8:N8)</f>
        <v>32239</v>
      </c>
      <c r="K8" s="11"/>
      <c r="L8" s="11">
        <v>16316</v>
      </c>
      <c r="M8" s="11"/>
      <c r="N8" s="11">
        <v>15923</v>
      </c>
      <c r="O8" s="11"/>
      <c r="P8" s="11">
        <f>D8-J8</f>
        <v>23141</v>
      </c>
      <c r="Q8" s="11"/>
      <c r="R8" s="11">
        <f>F8-L8</f>
        <v>11522</v>
      </c>
      <c r="S8" s="11"/>
      <c r="T8" s="11">
        <f>H8-N8</f>
        <v>11619</v>
      </c>
      <c r="U8" s="11"/>
      <c r="V8" s="10">
        <f>J8/D8*100</f>
        <v>58.214156735283495</v>
      </c>
      <c r="W8" s="10"/>
      <c r="X8" s="10">
        <f>L8/F8*100</f>
        <v>58.610532365830878</v>
      </c>
      <c r="Y8" s="10"/>
      <c r="Z8" s="10">
        <f>N8/H8*100</f>
        <v>57.81352116767119</v>
      </c>
      <c r="AA8" s="9"/>
    </row>
    <row r="9" spans="1:27" s="4" customFormat="1" ht="35.1" customHeight="1" thickBot="1">
      <c r="A9" s="35"/>
      <c r="B9" s="36" t="s">
        <v>17</v>
      </c>
      <c r="C9" s="36"/>
      <c r="D9" s="37">
        <v>55576</v>
      </c>
      <c r="E9" s="38"/>
      <c r="F9" s="38">
        <v>27947</v>
      </c>
      <c r="G9" s="38"/>
      <c r="H9" s="38">
        <v>27629</v>
      </c>
      <c r="I9" s="38"/>
      <c r="J9" s="38">
        <v>28002</v>
      </c>
      <c r="K9" s="38"/>
      <c r="L9" s="38">
        <v>14353</v>
      </c>
      <c r="M9" s="38"/>
      <c r="N9" s="38">
        <v>13649</v>
      </c>
      <c r="O9" s="38"/>
      <c r="P9" s="38">
        <v>27574</v>
      </c>
      <c r="Q9" s="38"/>
      <c r="R9" s="38">
        <v>13594</v>
      </c>
      <c r="S9" s="38"/>
      <c r="T9" s="38">
        <v>13980</v>
      </c>
      <c r="U9" s="38"/>
      <c r="V9" s="39">
        <v>50.39</v>
      </c>
      <c r="W9" s="39"/>
      <c r="X9" s="39">
        <v>51.36</v>
      </c>
      <c r="Y9" s="39"/>
      <c r="Z9" s="39">
        <v>49.4</v>
      </c>
      <c r="AA9" s="23"/>
    </row>
    <row r="10" spans="1:27" s="4" customFormat="1" ht="20.100000000000001" customHeight="1" thickTop="1">
      <c r="A10" s="8" t="s">
        <v>2</v>
      </c>
      <c r="B10" s="8"/>
      <c r="C10" s="8"/>
      <c r="D10" s="8"/>
      <c r="E10" s="7"/>
      <c r="F10" s="7"/>
      <c r="G10" s="7"/>
      <c r="H10" s="7"/>
      <c r="I10" s="7"/>
      <c r="J10" s="2"/>
      <c r="K10" s="2"/>
      <c r="L10" s="2"/>
      <c r="M10" s="2"/>
      <c r="N10" s="2"/>
      <c r="O10" s="2"/>
      <c r="P10" s="6" t="s">
        <v>1</v>
      </c>
      <c r="Q10" s="6"/>
      <c r="R10" s="2"/>
      <c r="S10" s="2"/>
      <c r="T10" s="2"/>
      <c r="U10" s="2"/>
      <c r="V10" s="5"/>
      <c r="W10" s="5"/>
      <c r="X10" s="5"/>
      <c r="Y10" s="5"/>
      <c r="Z10" s="5"/>
      <c r="AA10" s="5" t="s">
        <v>0</v>
      </c>
    </row>
    <row r="12" spans="1:27">
      <c r="B12" s="3"/>
    </row>
  </sheetData>
  <mergeCells count="17">
    <mergeCell ref="Z6:AA6"/>
    <mergeCell ref="J6:K6"/>
    <mergeCell ref="V5:AA5"/>
    <mergeCell ref="J5:O5"/>
    <mergeCell ref="P5:U5"/>
    <mergeCell ref="R6:S6"/>
    <mergeCell ref="T6:U6"/>
    <mergeCell ref="V6:W6"/>
    <mergeCell ref="X6:Y6"/>
    <mergeCell ref="N6:O6"/>
    <mergeCell ref="P6:Q6"/>
    <mergeCell ref="L6:M6"/>
    <mergeCell ref="A4:C6"/>
    <mergeCell ref="D6:E6"/>
    <mergeCell ref="F6:G6"/>
    <mergeCell ref="H6:I6"/>
    <mergeCell ref="D4:I5"/>
  </mergeCells>
  <phoneticPr fontId="2"/>
  <pageMargins left="0.78740157480314965" right="0.78740157480314965" top="0.98425196850393704" bottom="0.98425196850393704" header="0.51181102362204722" footer="0.51181102362204722"/>
  <pageSetup paperSize="9" scale="7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18－4参議院議員選挙の投票状況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</dc:creator>
  <cp:lastModifiedBy>mayn</cp:lastModifiedBy>
  <dcterms:created xsi:type="dcterms:W3CDTF">2019-12-20T07:37:02Z</dcterms:created>
  <dcterms:modified xsi:type="dcterms:W3CDTF">2021-05-23T01:50:04Z</dcterms:modified>
</cp:coreProperties>
</file>