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6\100_各課フォルダ\250_市民協働課\02_統計係\5.17 吉田\【2021とよあけの統計】\【提出用】\☆2020HP用編集済み\"/>
    </mc:Choice>
  </mc:AlternateContent>
  <bookViews>
    <workbookView xWindow="0" yWindow="0" windowWidth="20490" windowHeight="7770"/>
  </bookViews>
  <sheets>
    <sheet name="16-4普通会計決算額（歳入)" sheetId="1" r:id="rId1"/>
    <sheet name="16-4普通会計決算額（歳出)" sheetId="2" r:id="rId2"/>
  </sheets>
  <definedNames>
    <definedName name="_xlnm.Print_Area" localSheetId="1">'16-4普通会計決算額（歳出)'!$A$1:$S$24</definedName>
    <definedName name="_xlnm.Print_Area" localSheetId="0">'16-4普通会計決算額（歳入)'!$A$1:$S$21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7" i="2"/>
  <c r="F8" i="2"/>
  <c r="F9" i="2"/>
  <c r="F10" i="2"/>
  <c r="F11" i="2"/>
  <c r="F12" i="2"/>
  <c r="F13" i="2"/>
  <c r="F14" i="2"/>
  <c r="F15" i="2"/>
  <c r="F16" i="2"/>
  <c r="F18" i="2"/>
  <c r="F19" i="2"/>
  <c r="F20" i="2"/>
  <c r="L19" i="1" l="1"/>
  <c r="N19" i="1" s="1"/>
  <c r="N18" i="1"/>
  <c r="N17" i="1"/>
  <c r="N16" i="1"/>
  <c r="N15" i="1"/>
  <c r="N14" i="1"/>
  <c r="N13" i="1"/>
  <c r="N12" i="1"/>
  <c r="N11" i="1"/>
  <c r="N10" i="1"/>
  <c r="N9" i="1"/>
  <c r="N8" i="1"/>
  <c r="N7" i="1"/>
  <c r="J20" i="2" l="1"/>
  <c r="J19" i="2"/>
  <c r="J18" i="2"/>
  <c r="J16" i="2"/>
  <c r="J15" i="2"/>
  <c r="J14" i="2"/>
  <c r="J13" i="2"/>
  <c r="J12" i="2"/>
  <c r="J11" i="2"/>
  <c r="J10" i="2"/>
  <c r="J9" i="2"/>
  <c r="J8" i="2"/>
  <c r="J7" i="2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</calcChain>
</file>

<file path=xl/sharedStrings.xml><?xml version="1.0" encoding="utf-8"?>
<sst xmlns="http://schemas.openxmlformats.org/spreadsheetml/2006/main" count="72" uniqueCount="48">
  <si>
    <t>資料：財政課（地方財政状況調査）</t>
  </si>
  <si>
    <t>その他</t>
  </si>
  <si>
    <t>地方債</t>
  </si>
  <si>
    <t>諸収入</t>
  </si>
  <si>
    <t>繰越金</t>
  </si>
  <si>
    <t>繰入金</t>
  </si>
  <si>
    <t>財産収入</t>
  </si>
  <si>
    <t>県支出金</t>
  </si>
  <si>
    <t>国庫支出金</t>
  </si>
  <si>
    <t>使用料
手数料</t>
  </si>
  <si>
    <t>分担・負担
寄　付　金</t>
  </si>
  <si>
    <t>地方交付税</t>
  </si>
  <si>
    <t>地方譲与税</t>
  </si>
  <si>
    <t>地方税</t>
  </si>
  <si>
    <t>総額</t>
  </si>
  <si>
    <t>決算額</t>
  </si>
  <si>
    <t>平成29年度</t>
    <phoneticPr fontId="3"/>
  </si>
  <si>
    <t>平成28年度</t>
    <phoneticPr fontId="3"/>
  </si>
  <si>
    <t>平成27年度</t>
    <phoneticPr fontId="3"/>
  </si>
  <si>
    <t>区　　分</t>
  </si>
  <si>
    <t>単位：千円</t>
  </si>
  <si>
    <t>(歳　　入）</t>
  </si>
  <si>
    <t>１６－４　普通会計の決算額</t>
    <phoneticPr fontId="3"/>
  </si>
  <si>
    <t>(歳　　出）</t>
  </si>
  <si>
    <t>平成27年度</t>
    <phoneticPr fontId="3"/>
  </si>
  <si>
    <t>構成比
(％)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</si>
  <si>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</si>
  <si>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</si>
  <si>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</si>
  <si>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</si>
  <si>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</si>
  <si>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</si>
  <si>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</si>
  <si>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</si>
  <si>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</si>
  <si>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</si>
  <si>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</si>
  <si>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－</t>
  </si>
  <si>
    <t>－</t>
    <phoneticPr fontId="3"/>
  </si>
  <si>
    <t>－</t>
    <phoneticPr fontId="3"/>
  </si>
  <si>
    <t>－</t>
    <phoneticPr fontId="3"/>
  </si>
  <si>
    <t>普通建設事業費</t>
  </si>
  <si>
    <t>補助</t>
  </si>
  <si>
    <t>単独</t>
  </si>
  <si>
    <t>県営事業負担金</t>
  </si>
  <si>
    <t>災害復旧事業費</t>
  </si>
  <si>
    <t>-</t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</si>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</sst>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2" fillId="0" borderId="2" xfId="2" applyNumberFormat="1" applyFont="1" applyFill="1" applyBorder="1" applyAlignment="1" applyProtection="1">
      <alignment horizontal="center" vertical="center" wrapText="1"/>
    </xf>
    <xf numFmtId="177" fontId="2" fillId="0" borderId="0" xfId="2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38" fontId="2" fillId="0" borderId="2" xfId="1" applyFont="1" applyFill="1" applyBorder="1" applyAlignment="1">
      <alignment vertical="center" wrapText="1"/>
    </xf>
    <xf numFmtId="177" fontId="4" fillId="0" borderId="2" xfId="2" applyNumberFormat="1" applyFont="1" applyFill="1" applyBorder="1" applyAlignment="1" applyProtection="1">
      <alignment horizontal="center" vertical="center" wrapText="1"/>
    </xf>
    <xf numFmtId="177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>
      <alignment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7" fontId="4" fillId="0" borderId="0" xfId="2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178" fontId="9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77" fontId="2" fillId="0" borderId="0" xfId="2" applyNumberFormat="1" applyFont="1" applyFill="1" applyBorder="1" applyAlignment="1" applyProtection="1">
      <alignment vertical="center" wrapText="1"/>
    </xf>
    <xf numFmtId="177" fontId="4" fillId="0" borderId="0" xfId="2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177" fontId="2" fillId="0" borderId="2" xfId="2" applyNumberFormat="1" applyFont="1" applyFill="1" applyBorder="1" applyAlignment="1" applyProtection="1">
      <alignment vertical="center" wrapText="1"/>
    </xf>
    <xf numFmtId="177" fontId="4" fillId="0" borderId="2" xfId="2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Excel_BuiltIn_Comma_0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4"/>
  <sheetViews>
    <sheetView tabSelected="1" view="pageBreakPreview" zoomScale="70" zoomScaleNormal="90" zoomScaleSheetLayoutView="70" workbookViewId="0">
      <selection activeCell="B1" sqref="B1"/>
    </sheetView>
  </sheetViews>
  <sheetFormatPr defaultColWidth="9" defaultRowHeight="13.5" x14ac:dyDescent="0.15"/>
  <cols>
    <col min="1" max="1" width="1.125" style="2" customWidth="1"/>
    <col min="2" max="2" width="12.625" style="2" customWidth="1"/>
    <col min="3" max="3" width="1.125" style="2" customWidth="1"/>
    <col min="4" max="4" width="15.625" style="2" customWidth="1"/>
    <col min="5" max="5" width="1.5" style="2" customWidth="1"/>
    <col min="6" max="6" width="9" style="2" customWidth="1"/>
    <col min="7" max="7" width="1.5" style="2" customWidth="1"/>
    <col min="8" max="8" width="15.625" style="2" customWidth="1"/>
    <col min="9" max="9" width="0.75" style="2" customWidth="1"/>
    <col min="10" max="10" width="8.625" style="2" customWidth="1"/>
    <col min="11" max="11" width="1.25" style="2" customWidth="1"/>
    <col min="12" max="12" width="15.625" style="2" customWidth="1"/>
    <col min="13" max="13" width="0.75" style="2" customWidth="1"/>
    <col min="14" max="14" width="8.625" style="2" customWidth="1"/>
    <col min="15" max="15" width="1.25" style="2" customWidth="1"/>
    <col min="16" max="16" width="15.625" style="2" customWidth="1"/>
    <col min="17" max="17" width="0.75" style="2" customWidth="1"/>
    <col min="18" max="18" width="8.625" style="2" customWidth="1"/>
    <col min="19" max="19" width="1.25" style="2" customWidth="1"/>
    <col min="20" max="20" width="13.75" style="2" customWidth="1"/>
    <col min="21" max="249" width="8.25" style="2" customWidth="1"/>
    <col min="250" max="1016" width="8.25" style="1" customWidth="1"/>
    <col min="1017" max="16384" width="9" style="1"/>
  </cols>
  <sheetData>
    <row r="1" spans="1:20" ht="20.100000000000001" customHeight="1" x14ac:dyDescent="0.15">
      <c r="A1" s="41" t="s">
        <v>22</v>
      </c>
      <c r="C1" s="41"/>
      <c r="H1" s="41"/>
      <c r="I1" s="41"/>
      <c r="J1" s="8"/>
      <c r="K1" s="8"/>
      <c r="L1" s="41"/>
      <c r="M1" s="41"/>
      <c r="N1" s="8"/>
      <c r="O1" s="8"/>
      <c r="P1" s="41"/>
      <c r="Q1" s="41"/>
      <c r="R1" s="8"/>
      <c r="S1" s="8"/>
    </row>
    <row r="2" spans="1:20" ht="20.100000000000001" customHeight="1" x14ac:dyDescent="0.15">
      <c r="B2" s="40"/>
      <c r="C2" s="39"/>
      <c r="H2" s="39"/>
      <c r="I2" s="39"/>
      <c r="J2" s="8"/>
      <c r="K2" s="8"/>
      <c r="L2" s="39"/>
      <c r="M2" s="39"/>
      <c r="N2" s="8"/>
      <c r="O2" s="8"/>
      <c r="P2" s="39"/>
      <c r="Q2" s="39"/>
      <c r="R2" s="8"/>
      <c r="S2" s="8"/>
    </row>
    <row r="3" spans="1:20" x14ac:dyDescent="0.15">
      <c r="B3" s="39" t="s">
        <v>21</v>
      </c>
      <c r="C3" s="9"/>
      <c r="D3" s="8"/>
      <c r="E3" s="8"/>
      <c r="F3" s="8"/>
      <c r="G3" s="38"/>
      <c r="H3" s="8"/>
      <c r="I3" s="8"/>
      <c r="J3" s="8"/>
      <c r="K3" s="38"/>
      <c r="L3" s="8"/>
      <c r="M3" s="8"/>
      <c r="N3" s="8"/>
      <c r="O3" s="38"/>
      <c r="P3" s="8"/>
      <c r="Q3" s="8"/>
      <c r="R3" s="8"/>
      <c r="S3" s="38" t="s">
        <v>20</v>
      </c>
    </row>
    <row r="4" spans="1:20" ht="35.1" customHeight="1" x14ac:dyDescent="0.15">
      <c r="A4" s="37"/>
      <c r="B4" s="61" t="s">
        <v>19</v>
      </c>
      <c r="C4" s="36"/>
      <c r="D4" s="64" t="s">
        <v>18</v>
      </c>
      <c r="E4" s="65"/>
      <c r="F4" s="65"/>
      <c r="G4" s="66"/>
      <c r="H4" s="60" t="s">
        <v>17</v>
      </c>
      <c r="I4" s="61"/>
      <c r="J4" s="61"/>
      <c r="K4" s="62"/>
      <c r="L4" s="60" t="s">
        <v>16</v>
      </c>
      <c r="M4" s="61"/>
      <c r="N4" s="61"/>
      <c r="O4" s="62"/>
      <c r="P4" s="60" t="s">
        <v>47</v>
      </c>
      <c r="Q4" s="60"/>
      <c r="R4" s="60"/>
      <c r="S4" s="58"/>
    </row>
    <row r="5" spans="1:20" ht="35.1" customHeight="1" x14ac:dyDescent="0.15">
      <c r="A5" s="19"/>
      <c r="B5" s="61"/>
      <c r="C5" s="17"/>
      <c r="D5" s="64" t="s">
        <v>15</v>
      </c>
      <c r="E5" s="66"/>
      <c r="F5" s="60" t="s">
        <v>25</v>
      </c>
      <c r="G5" s="62"/>
      <c r="H5" s="60" t="s">
        <v>15</v>
      </c>
      <c r="I5" s="62"/>
      <c r="J5" s="60" t="s">
        <v>25</v>
      </c>
      <c r="K5" s="60"/>
      <c r="L5" s="60" t="s">
        <v>15</v>
      </c>
      <c r="M5" s="62"/>
      <c r="N5" s="60" t="s">
        <v>25</v>
      </c>
      <c r="O5" s="60"/>
      <c r="P5" s="63" t="s">
        <v>15</v>
      </c>
      <c r="Q5" s="63"/>
      <c r="R5" s="59" t="s">
        <v>25</v>
      </c>
      <c r="S5" s="58"/>
    </row>
    <row r="6" spans="1:20" ht="35.1" customHeight="1" x14ac:dyDescent="0.15">
      <c r="A6" s="35"/>
      <c r="B6" s="34" t="s">
        <v>14</v>
      </c>
      <c r="C6" s="33"/>
      <c r="D6" s="32">
        <v>22233455</v>
      </c>
      <c r="E6" s="32"/>
      <c r="F6" s="31">
        <v>100</v>
      </c>
      <c r="G6" s="30"/>
      <c r="H6" s="29">
        <v>21730651</v>
      </c>
      <c r="I6" s="29"/>
      <c r="J6" s="28">
        <v>100</v>
      </c>
      <c r="K6" s="27"/>
      <c r="L6" s="29">
        <v>21812445</v>
      </c>
      <c r="M6" s="29"/>
      <c r="N6" s="28">
        <v>100</v>
      </c>
      <c r="O6" s="27"/>
      <c r="P6" s="29">
        <v>22593649</v>
      </c>
      <c r="Q6" s="29"/>
      <c r="R6" s="28">
        <v>100</v>
      </c>
      <c r="S6" s="27"/>
    </row>
    <row r="7" spans="1:20" ht="35.1" customHeight="1" x14ac:dyDescent="0.15">
      <c r="B7" s="25" t="s">
        <v>13</v>
      </c>
      <c r="C7" s="24"/>
      <c r="D7" s="23">
        <v>10469442</v>
      </c>
      <c r="E7" s="23"/>
      <c r="F7" s="15">
        <f>+D7/D6*100</f>
        <v>47.088686846016508</v>
      </c>
      <c r="G7" s="22"/>
      <c r="H7" s="21">
        <v>10586548</v>
      </c>
      <c r="I7" s="21"/>
      <c r="J7" s="11">
        <f>+H7/H6*100</f>
        <v>48.717123108737056</v>
      </c>
      <c r="K7" s="20"/>
      <c r="L7" s="21">
        <v>10724786</v>
      </c>
      <c r="M7" s="21"/>
      <c r="N7" s="11">
        <f>+L7/L6*100</f>
        <v>49.168197329552008</v>
      </c>
      <c r="O7" s="20"/>
      <c r="P7" s="21">
        <v>10746011</v>
      </c>
      <c r="Q7" s="21"/>
      <c r="R7" s="11">
        <v>47.6</v>
      </c>
      <c r="S7" s="20"/>
    </row>
    <row r="8" spans="1:20" ht="35.1" customHeight="1" x14ac:dyDescent="0.15">
      <c r="B8" s="26" t="s">
        <v>12</v>
      </c>
      <c r="C8" s="24"/>
      <c r="D8" s="23">
        <v>165794</v>
      </c>
      <c r="E8" s="23"/>
      <c r="F8" s="15">
        <f>+D8/D6*100</f>
        <v>0.74569606927938092</v>
      </c>
      <c r="G8" s="22"/>
      <c r="H8" s="21">
        <v>164397</v>
      </c>
      <c r="I8" s="21"/>
      <c r="J8" s="11">
        <f>+H8/H6*100</f>
        <v>0.75652128415296893</v>
      </c>
      <c r="K8" s="20"/>
      <c r="L8" s="21">
        <v>163735</v>
      </c>
      <c r="M8" s="21"/>
      <c r="N8" s="11">
        <f>+L8/L6*100</f>
        <v>0.75064945722499243</v>
      </c>
      <c r="O8" s="20"/>
      <c r="P8" s="21">
        <v>165297</v>
      </c>
      <c r="Q8" s="21"/>
      <c r="R8" s="11">
        <v>0.7</v>
      </c>
      <c r="S8" s="20"/>
    </row>
    <row r="9" spans="1:20" ht="35.1" customHeight="1" x14ac:dyDescent="0.15">
      <c r="B9" s="25" t="s">
        <v>11</v>
      </c>
      <c r="C9" s="24"/>
      <c r="D9" s="23">
        <v>1306048</v>
      </c>
      <c r="E9" s="23"/>
      <c r="F9" s="15">
        <f>+D9/D6*100</f>
        <v>5.8742467151416635</v>
      </c>
      <c r="G9" s="22"/>
      <c r="H9" s="21">
        <v>1026072</v>
      </c>
      <c r="I9" s="21"/>
      <c r="J9" s="11">
        <f>+H9/H6*100</f>
        <v>4.7217729464248448</v>
      </c>
      <c r="K9" s="20"/>
      <c r="L9" s="21">
        <v>996062</v>
      </c>
      <c r="M9" s="21"/>
      <c r="N9" s="11">
        <f>+L9/L6*100</f>
        <v>4.5664848667813258</v>
      </c>
      <c r="O9" s="20"/>
      <c r="P9" s="21">
        <v>1073955</v>
      </c>
      <c r="Q9" s="21"/>
      <c r="R9" s="11">
        <v>4.8</v>
      </c>
      <c r="S9" s="20"/>
    </row>
    <row r="10" spans="1:20" ht="35.1" customHeight="1" x14ac:dyDescent="0.15">
      <c r="B10" s="25" t="s">
        <v>10</v>
      </c>
      <c r="C10" s="24"/>
      <c r="D10" s="23">
        <v>359030</v>
      </c>
      <c r="E10" s="23"/>
      <c r="F10" s="15">
        <f>+D10/D6*100</f>
        <v>1.6148187494926001</v>
      </c>
      <c r="G10" s="22"/>
      <c r="H10" s="21">
        <v>352493</v>
      </c>
      <c r="I10" s="21"/>
      <c r="J10" s="11">
        <f>+H10/H6*100</f>
        <v>1.6221005067910761</v>
      </c>
      <c r="K10" s="20"/>
      <c r="L10" s="21">
        <v>108144</v>
      </c>
      <c r="M10" s="21"/>
      <c r="N10" s="11">
        <f>+L10/L6*100</f>
        <v>0.49579036187827635</v>
      </c>
      <c r="O10" s="20"/>
      <c r="P10" s="21">
        <v>131982</v>
      </c>
      <c r="Q10" s="21"/>
      <c r="R10" s="11">
        <v>0.6</v>
      </c>
      <c r="S10" s="20"/>
    </row>
    <row r="11" spans="1:20" ht="35.1" customHeight="1" x14ac:dyDescent="0.15">
      <c r="B11" s="25" t="s">
        <v>9</v>
      </c>
      <c r="C11" s="24"/>
      <c r="D11" s="23">
        <v>377310</v>
      </c>
      <c r="E11" s="23"/>
      <c r="F11" s="15">
        <f>+D11/D6*100</f>
        <v>1.6970371901263208</v>
      </c>
      <c r="G11" s="22"/>
      <c r="H11" s="21">
        <v>407956</v>
      </c>
      <c r="I11" s="21"/>
      <c r="J11" s="11">
        <f>+H11/H6*100</f>
        <v>1.8773298600212207</v>
      </c>
      <c r="K11" s="20"/>
      <c r="L11" s="21">
        <v>433234</v>
      </c>
      <c r="M11" s="21"/>
      <c r="N11" s="11">
        <f>+L11/L6*100</f>
        <v>1.9861780740306738</v>
      </c>
      <c r="O11" s="20"/>
      <c r="P11" s="21">
        <v>407174</v>
      </c>
      <c r="Q11" s="21"/>
      <c r="R11" s="11">
        <v>1.8</v>
      </c>
      <c r="S11" s="20"/>
    </row>
    <row r="12" spans="1:20" ht="35.1" customHeight="1" x14ac:dyDescent="0.15">
      <c r="B12" s="25" t="s">
        <v>8</v>
      </c>
      <c r="C12" s="24"/>
      <c r="D12" s="23">
        <v>2583323</v>
      </c>
      <c r="E12" s="23"/>
      <c r="F12" s="15">
        <f>+D12/D6*100</f>
        <v>11.619080345362429</v>
      </c>
      <c r="G12" s="22"/>
      <c r="H12" s="21">
        <v>2679130</v>
      </c>
      <c r="I12" s="21"/>
      <c r="J12" s="11">
        <f>+H12/H6*100</f>
        <v>12.328806900446747</v>
      </c>
      <c r="K12" s="20"/>
      <c r="L12" s="21">
        <v>2515617</v>
      </c>
      <c r="M12" s="21"/>
      <c r="N12" s="11">
        <f>+L12/L6*100</f>
        <v>11.532943693382379</v>
      </c>
      <c r="O12" s="20"/>
      <c r="P12" s="21">
        <v>2652139</v>
      </c>
      <c r="Q12" s="21"/>
      <c r="R12" s="11">
        <v>11.7</v>
      </c>
      <c r="S12" s="20"/>
    </row>
    <row r="13" spans="1:20" ht="35.1" customHeight="1" x14ac:dyDescent="0.15">
      <c r="B13" s="25" t="s">
        <v>7</v>
      </c>
      <c r="C13" s="24"/>
      <c r="D13" s="23">
        <v>1174628</v>
      </c>
      <c r="E13" s="23"/>
      <c r="F13" s="15">
        <f>+D13/D6*100</f>
        <v>5.2831554969751666</v>
      </c>
      <c r="G13" s="22"/>
      <c r="H13" s="21">
        <v>1212536</v>
      </c>
      <c r="I13" s="21"/>
      <c r="J13" s="11">
        <f>+H13/H6*100</f>
        <v>5.5798420397069561</v>
      </c>
      <c r="K13" s="20"/>
      <c r="L13" s="21">
        <v>1172989</v>
      </c>
      <c r="M13" s="21"/>
      <c r="N13" s="11">
        <f>+L13/L6*100</f>
        <v>5.3776135595986601</v>
      </c>
      <c r="O13" s="20"/>
      <c r="P13" s="21">
        <v>1342373</v>
      </c>
      <c r="Q13" s="21"/>
      <c r="R13" s="11">
        <v>5.9</v>
      </c>
      <c r="S13" s="20"/>
    </row>
    <row r="14" spans="1:20" ht="35.1" customHeight="1" x14ac:dyDescent="0.15">
      <c r="B14" s="25" t="s">
        <v>6</v>
      </c>
      <c r="C14" s="24"/>
      <c r="D14" s="23">
        <v>641786</v>
      </c>
      <c r="E14" s="23"/>
      <c r="F14" s="15">
        <f>+D14/D6*100</f>
        <v>2.8865779070324429</v>
      </c>
      <c r="G14" s="22"/>
      <c r="H14" s="21">
        <v>5547</v>
      </c>
      <c r="I14" s="21"/>
      <c r="J14" s="11">
        <f>+H14/H6*100</f>
        <v>2.5526156579478453E-2</v>
      </c>
      <c r="K14" s="20"/>
      <c r="L14" s="21">
        <v>9104</v>
      </c>
      <c r="M14" s="21"/>
      <c r="N14" s="11">
        <f>+L14/L6*100</f>
        <v>4.173764105766227E-2</v>
      </c>
      <c r="O14" s="20"/>
      <c r="P14" s="21">
        <v>124340</v>
      </c>
      <c r="Q14" s="21"/>
      <c r="R14" s="11">
        <v>0.6</v>
      </c>
      <c r="S14" s="20"/>
    </row>
    <row r="15" spans="1:20" ht="35.1" customHeight="1" x14ac:dyDescent="0.15">
      <c r="B15" s="25" t="s">
        <v>5</v>
      </c>
      <c r="C15" s="24"/>
      <c r="D15" s="23">
        <v>735140</v>
      </c>
      <c r="E15" s="23"/>
      <c r="F15" s="15">
        <f>+D15/D6*100</f>
        <v>3.3064586678048915</v>
      </c>
      <c r="G15" s="22"/>
      <c r="H15" s="21">
        <v>607460</v>
      </c>
      <c r="I15" s="21"/>
      <c r="J15" s="11">
        <f>+H15/H6*100</f>
        <v>2.7954063594321217</v>
      </c>
      <c r="K15" s="20"/>
      <c r="L15" s="21">
        <v>681649</v>
      </c>
      <c r="M15" s="21"/>
      <c r="N15" s="11">
        <f>+L15/L6*100</f>
        <v>3.1250462751883159</v>
      </c>
      <c r="O15" s="20"/>
      <c r="P15" s="21">
        <v>882452</v>
      </c>
      <c r="Q15" s="21"/>
      <c r="R15" s="11">
        <v>3.9</v>
      </c>
      <c r="S15" s="20"/>
      <c r="T15" s="3"/>
    </row>
    <row r="16" spans="1:20" ht="35.1" customHeight="1" x14ac:dyDescent="0.15">
      <c r="B16" s="25" t="s">
        <v>4</v>
      </c>
      <c r="C16" s="24"/>
      <c r="D16" s="23">
        <v>1348130</v>
      </c>
      <c r="E16" s="23"/>
      <c r="F16" s="15">
        <f>+D16/D6*100</f>
        <v>6.0635200422066653</v>
      </c>
      <c r="G16" s="22"/>
      <c r="H16" s="21">
        <v>1556069</v>
      </c>
      <c r="I16" s="21"/>
      <c r="J16" s="11">
        <f>+H16/H6*100</f>
        <v>7.1607104637592318</v>
      </c>
      <c r="K16" s="20"/>
      <c r="L16" s="21">
        <v>1322973</v>
      </c>
      <c r="M16" s="21"/>
      <c r="N16" s="11">
        <f>+L16/L6*100</f>
        <v>6.0652210240530122</v>
      </c>
      <c r="O16" s="20"/>
      <c r="P16" s="21">
        <v>1397992</v>
      </c>
      <c r="Q16" s="21"/>
      <c r="R16" s="11">
        <v>6.2</v>
      </c>
      <c r="S16" s="20"/>
      <c r="T16" s="3"/>
    </row>
    <row r="17" spans="1:19" ht="35.1" customHeight="1" x14ac:dyDescent="0.15">
      <c r="B17" s="25" t="s">
        <v>3</v>
      </c>
      <c r="C17" s="24"/>
      <c r="D17" s="23">
        <v>547308</v>
      </c>
      <c r="E17" s="23"/>
      <c r="F17" s="15">
        <f>+D17/D6*100</f>
        <v>2.4616417016608527</v>
      </c>
      <c r="G17" s="22"/>
      <c r="H17" s="21">
        <v>549232</v>
      </c>
      <c r="I17" s="21"/>
      <c r="J17" s="11">
        <f>+H17/H6*100</f>
        <v>2.5274530431693005</v>
      </c>
      <c r="K17" s="20"/>
      <c r="L17" s="21">
        <v>590746</v>
      </c>
      <c r="M17" s="21"/>
      <c r="N17" s="11">
        <f>+L17/L6*100</f>
        <v>2.7082979464246213</v>
      </c>
      <c r="O17" s="20"/>
      <c r="P17" s="21">
        <v>568938</v>
      </c>
      <c r="Q17" s="21"/>
      <c r="R17" s="11">
        <v>2.5</v>
      </c>
      <c r="S17" s="20"/>
    </row>
    <row r="18" spans="1:19" ht="35.1" customHeight="1" x14ac:dyDescent="0.15">
      <c r="B18" s="25" t="s">
        <v>2</v>
      </c>
      <c r="C18" s="24"/>
      <c r="D18" s="23">
        <v>1523700</v>
      </c>
      <c r="E18" s="23"/>
      <c r="F18" s="15">
        <f>+D18/D6*100</f>
        <v>6.8531858858643417</v>
      </c>
      <c r="G18" s="22"/>
      <c r="H18" s="21">
        <v>1152100</v>
      </c>
      <c r="I18" s="21"/>
      <c r="J18" s="11">
        <f>+H18/H6*100</f>
        <v>5.3017279601977867</v>
      </c>
      <c r="K18" s="20"/>
      <c r="L18" s="21">
        <v>1291800</v>
      </c>
      <c r="M18" s="21"/>
      <c r="N18" s="11">
        <f>+L18/L6*100</f>
        <v>5.9223071966485188</v>
      </c>
      <c r="O18" s="20"/>
      <c r="P18" s="21">
        <v>1288500</v>
      </c>
      <c r="Q18" s="21"/>
      <c r="R18" s="11">
        <v>5.7</v>
      </c>
      <c r="S18" s="20"/>
    </row>
    <row r="19" spans="1:19" ht="35.1" customHeight="1" x14ac:dyDescent="0.15">
      <c r="A19" s="19"/>
      <c r="B19" s="18" t="s">
        <v>1</v>
      </c>
      <c r="C19" s="17"/>
      <c r="D19" s="16">
        <v>1632423</v>
      </c>
      <c r="E19" s="16"/>
      <c r="F19" s="15">
        <f>+D19/D6*100</f>
        <v>7.3421922053949773</v>
      </c>
      <c r="G19" s="14"/>
      <c r="H19" s="12">
        <v>1431111</v>
      </c>
      <c r="I19" s="12"/>
      <c r="J19" s="11">
        <f>+H19/H6*100</f>
        <v>6.5856793705812127</v>
      </c>
      <c r="K19" s="10"/>
      <c r="L19" s="13">
        <f>L6-(L7+L8+L9+L10+L11+L12+L13+L14+L15+L16+L17+L18)</f>
        <v>1801606</v>
      </c>
      <c r="M19" s="12"/>
      <c r="N19" s="11">
        <f>+L19/L6*100</f>
        <v>8.2595325741795573</v>
      </c>
      <c r="O19" s="10"/>
      <c r="P19" s="12">
        <v>1812496</v>
      </c>
      <c r="Q19" s="12"/>
      <c r="R19" s="11">
        <v>8</v>
      </c>
      <c r="S19" s="10"/>
    </row>
    <row r="20" spans="1:19" ht="20.100000000000001" customHeight="1" x14ac:dyDescent="0.15">
      <c r="B20" s="9"/>
      <c r="C20" s="9"/>
      <c r="D20" s="8"/>
      <c r="E20" s="8"/>
      <c r="F20" s="7"/>
      <c r="G20" s="6"/>
      <c r="H20" s="8"/>
      <c r="I20" s="8"/>
      <c r="J20" s="7"/>
      <c r="K20" s="6"/>
      <c r="L20" s="8"/>
      <c r="M20" s="8"/>
      <c r="N20" s="7"/>
      <c r="O20" s="6"/>
      <c r="P20" s="8"/>
      <c r="Q20" s="8"/>
      <c r="R20" s="7"/>
      <c r="S20" s="6" t="s">
        <v>0</v>
      </c>
    </row>
    <row r="22" spans="1:19" x14ac:dyDescent="0.15">
      <c r="F22" s="4"/>
      <c r="J22" s="5"/>
      <c r="N22" s="5"/>
      <c r="R22" s="5"/>
    </row>
    <row r="24" spans="1:19" x14ac:dyDescent="0.15">
      <c r="D24" s="3"/>
      <c r="F24" s="4"/>
      <c r="H24" s="3"/>
      <c r="L24" s="3"/>
      <c r="P24" s="3"/>
    </row>
  </sheetData>
  <mergeCells count="12">
    <mergeCell ref="B4:B5"/>
    <mergeCell ref="D4:G4"/>
    <mergeCell ref="D5:E5"/>
    <mergeCell ref="F5:G5"/>
    <mergeCell ref="H4:K4"/>
    <mergeCell ref="H5:I5"/>
    <mergeCell ref="J5:K5"/>
    <mergeCell ref="P4:R4"/>
    <mergeCell ref="P5:Q5"/>
    <mergeCell ref="L4:O4"/>
    <mergeCell ref="L5:M5"/>
    <mergeCell ref="N5:O5"/>
  </mergeCells>
  <phoneticPr fontId="3"/>
  <pageMargins left="0.74803149606299213" right="0.74803149606299213" top="1.2795275590551181" bottom="1.2795275590551181" header="0.98385826771653528" footer="0.98385826771653528"/>
  <pageSetup paperSize="9" scale="72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7"/>
  <sheetViews>
    <sheetView view="pageBreakPreview" zoomScale="70" zoomScaleNormal="86" zoomScaleSheetLayoutView="70" workbookViewId="0">
      <selection activeCell="B3" sqref="B3"/>
    </sheetView>
  </sheetViews>
  <sheetFormatPr defaultRowHeight="13.5" x14ac:dyDescent="0.15"/>
  <cols>
    <col min="1" max="1" width="1.125" style="2" customWidth="1"/>
    <col min="2" max="2" width="13.25" style="2" customWidth="1"/>
    <col min="3" max="3" width="0.5" style="2" customWidth="1"/>
    <col min="4" max="4" width="14.875" style="2" customWidth="1"/>
    <col min="5" max="5" width="1.5" style="2" customWidth="1"/>
    <col min="6" max="6" width="8.75" style="2" customWidth="1"/>
    <col min="7" max="7" width="1.5" style="2" customWidth="1"/>
    <col min="8" max="8" width="15.625" style="2" customWidth="1"/>
    <col min="9" max="9" width="0.75" style="2" customWidth="1"/>
    <col min="10" max="10" width="9" style="2" customWidth="1"/>
    <col min="11" max="11" width="1.25" style="2" customWidth="1"/>
    <col min="12" max="12" width="15.625" style="2" customWidth="1"/>
    <col min="13" max="13" width="0.75" style="2" customWidth="1"/>
    <col min="14" max="14" width="9" style="2" customWidth="1"/>
    <col min="15" max="15" width="1.25" style="2" customWidth="1"/>
    <col min="16" max="16" width="15.625" style="2" customWidth="1"/>
    <col min="17" max="17" width="0.75" style="2" customWidth="1"/>
    <col min="18" max="18" width="9" style="2" customWidth="1"/>
    <col min="19" max="19" width="1.25" style="2" customWidth="1"/>
    <col min="20" max="245" width="8.25" style="2" customWidth="1"/>
    <col min="246" max="1012" width="8.25" customWidth="1"/>
  </cols>
  <sheetData>
    <row r="1" spans="1:21" ht="20.100000000000001" customHeight="1" x14ac:dyDescent="0.15">
      <c r="B1" s="41"/>
      <c r="C1" s="41"/>
      <c r="H1" s="8"/>
      <c r="I1" s="8"/>
      <c r="J1" s="8"/>
      <c r="L1" s="8"/>
      <c r="M1" s="8"/>
      <c r="N1" s="8"/>
      <c r="P1" s="8"/>
      <c r="Q1" s="8"/>
      <c r="R1" s="8"/>
    </row>
    <row r="2" spans="1:21" ht="20.100000000000001" customHeight="1" x14ac:dyDescent="0.15">
      <c r="B2" s="40"/>
      <c r="C2" s="39"/>
      <c r="H2" s="8"/>
      <c r="I2" s="8"/>
      <c r="J2" s="8"/>
      <c r="L2" s="8"/>
      <c r="M2" s="8"/>
      <c r="N2" s="8"/>
      <c r="P2" s="8"/>
      <c r="Q2" s="8"/>
      <c r="R2" s="8"/>
    </row>
    <row r="3" spans="1:21" x14ac:dyDescent="0.15">
      <c r="B3" s="39" t="s">
        <v>23</v>
      </c>
      <c r="C3" s="9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 t="s">
        <v>20</v>
      </c>
    </row>
    <row r="4" spans="1:21" ht="35.1" customHeight="1" x14ac:dyDescent="0.15">
      <c r="A4" s="37"/>
      <c r="B4" s="61" t="s">
        <v>19</v>
      </c>
      <c r="C4" s="36"/>
      <c r="D4" s="64" t="s">
        <v>24</v>
      </c>
      <c r="E4" s="65"/>
      <c r="F4" s="65"/>
      <c r="G4" s="66"/>
      <c r="H4" s="60" t="s">
        <v>17</v>
      </c>
      <c r="I4" s="60"/>
      <c r="J4" s="60"/>
      <c r="K4" s="60"/>
      <c r="L4" s="60" t="s">
        <v>16</v>
      </c>
      <c r="M4" s="60"/>
      <c r="N4" s="60"/>
      <c r="O4" s="60"/>
      <c r="P4" s="60" t="s">
        <v>47</v>
      </c>
      <c r="Q4" s="60"/>
      <c r="R4" s="60"/>
      <c r="S4" s="58"/>
    </row>
    <row r="5" spans="1:21" ht="35.1" customHeight="1" x14ac:dyDescent="0.15">
      <c r="A5" s="19"/>
      <c r="B5" s="61"/>
      <c r="C5" s="17"/>
      <c r="D5" s="64" t="s">
        <v>15</v>
      </c>
      <c r="E5" s="66"/>
      <c r="F5" s="64" t="s">
        <v>25</v>
      </c>
      <c r="G5" s="66"/>
      <c r="H5" s="63" t="s">
        <v>15</v>
      </c>
      <c r="I5" s="63"/>
      <c r="J5" s="60" t="s">
        <v>25</v>
      </c>
      <c r="K5" s="60"/>
      <c r="L5" s="63" t="s">
        <v>15</v>
      </c>
      <c r="M5" s="63"/>
      <c r="N5" s="60" t="s">
        <v>25</v>
      </c>
      <c r="O5" s="60"/>
      <c r="P5" s="63" t="s">
        <v>15</v>
      </c>
      <c r="Q5" s="63"/>
      <c r="R5" s="59" t="s">
        <v>25</v>
      </c>
      <c r="S5" s="58"/>
    </row>
    <row r="6" spans="1:21" ht="35.1" customHeight="1" x14ac:dyDescent="0.15">
      <c r="A6" s="42"/>
      <c r="B6" s="43" t="s">
        <v>14</v>
      </c>
      <c r="C6" s="44"/>
      <c r="D6" s="47">
        <v>20677386</v>
      </c>
      <c r="E6" s="47"/>
      <c r="F6" s="48">
        <v>100</v>
      </c>
      <c r="G6" s="48"/>
      <c r="H6" s="45">
        <v>20407678</v>
      </c>
      <c r="I6" s="45"/>
      <c r="J6" s="46">
        <v>100</v>
      </c>
      <c r="K6" s="46"/>
      <c r="L6" s="45">
        <v>20414453</v>
      </c>
      <c r="M6" s="45"/>
      <c r="N6" s="46">
        <v>100</v>
      </c>
      <c r="O6" s="46"/>
      <c r="P6" s="45">
        <v>21198144</v>
      </c>
      <c r="Q6" s="45"/>
      <c r="R6" s="46">
        <v>100</v>
      </c>
      <c r="S6" s="46"/>
    </row>
    <row r="7" spans="1:21" ht="35.1" customHeight="1" x14ac:dyDescent="0.15">
      <c r="B7" s="25" t="s">
        <v>26</v>
      </c>
      <c r="C7" s="24"/>
      <c r="D7" s="23">
        <v>3837235</v>
      </c>
      <c r="E7" s="23"/>
      <c r="F7" s="50">
        <f>+D7/D6*100</f>
        <v>18.55764069984475</v>
      </c>
      <c r="G7" s="50"/>
      <c r="H7" s="21">
        <v>3776716</v>
      </c>
      <c r="I7" s="21"/>
      <c r="J7" s="49">
        <f>+H7/H6*100</f>
        <v>18.5063484439533</v>
      </c>
      <c r="K7" s="49"/>
      <c r="L7" s="21">
        <v>3826581</v>
      </c>
      <c r="M7" s="21"/>
      <c r="N7" s="49">
        <v>18.744469910606963</v>
      </c>
      <c r="O7" s="49"/>
      <c r="P7" s="21">
        <v>3202013</v>
      </c>
      <c r="Q7" s="21"/>
      <c r="R7" s="49">
        <v>15.1</v>
      </c>
      <c r="S7" s="49"/>
    </row>
    <row r="8" spans="1:21" ht="35.1" customHeight="1" x14ac:dyDescent="0.15">
      <c r="B8" s="25" t="s">
        <v>27</v>
      </c>
      <c r="C8" s="24"/>
      <c r="D8" s="23">
        <v>2638298</v>
      </c>
      <c r="E8" s="23"/>
      <c r="F8" s="50">
        <f>+D8/D6*100</f>
        <v>12.759340082929244</v>
      </c>
      <c r="G8" s="50"/>
      <c r="H8" s="21">
        <v>2600477</v>
      </c>
      <c r="I8" s="21"/>
      <c r="J8" s="49">
        <f>+H8/H6*100</f>
        <v>12.742640294500923</v>
      </c>
      <c r="K8" s="49"/>
      <c r="L8" s="21">
        <v>2618347</v>
      </c>
      <c r="M8" s="21"/>
      <c r="N8" s="49">
        <v>12.825947381494865</v>
      </c>
      <c r="O8" s="49"/>
      <c r="P8" s="21">
        <v>2140505</v>
      </c>
      <c r="Q8" s="21"/>
      <c r="R8" s="49">
        <v>10.1</v>
      </c>
      <c r="S8" s="49"/>
    </row>
    <row r="9" spans="1:21" ht="35.1" customHeight="1" x14ac:dyDescent="0.15">
      <c r="B9" s="25" t="s">
        <v>28</v>
      </c>
      <c r="C9" s="24"/>
      <c r="D9" s="23">
        <v>3532244</v>
      </c>
      <c r="E9" s="23"/>
      <c r="F9" s="50">
        <f>+D9/D6*100</f>
        <v>17.082642844700004</v>
      </c>
      <c r="G9" s="50"/>
      <c r="H9" s="21">
        <v>3424799</v>
      </c>
      <c r="I9" s="21"/>
      <c r="J9" s="49">
        <f>+H9/H6*100</f>
        <v>16.781914140354427</v>
      </c>
      <c r="K9" s="49"/>
      <c r="L9" s="21">
        <v>3401877</v>
      </c>
      <c r="M9" s="21"/>
      <c r="N9" s="49">
        <v>16.664061486242122</v>
      </c>
      <c r="O9" s="49"/>
      <c r="P9" s="21">
        <v>3584029</v>
      </c>
      <c r="Q9" s="21"/>
      <c r="R9" s="49">
        <v>16.899999999999999</v>
      </c>
      <c r="S9" s="49"/>
    </row>
    <row r="10" spans="1:21" ht="35.1" customHeight="1" x14ac:dyDescent="0.15">
      <c r="B10" s="25" t="s">
        <v>29</v>
      </c>
      <c r="C10" s="24"/>
      <c r="D10" s="23">
        <v>171642</v>
      </c>
      <c r="E10" s="23"/>
      <c r="F10" s="50">
        <f>+D10/D6*100</f>
        <v>0.83009525478704127</v>
      </c>
      <c r="G10" s="50"/>
      <c r="H10" s="21">
        <v>184793</v>
      </c>
      <c r="I10" s="21"/>
      <c r="J10" s="49">
        <f>+H10/H6*100</f>
        <v>0.90550723115094234</v>
      </c>
      <c r="K10" s="49"/>
      <c r="L10" s="21">
        <v>182365</v>
      </c>
      <c r="M10" s="21"/>
      <c r="N10" s="49">
        <v>0.89331318355676725</v>
      </c>
      <c r="O10" s="49"/>
      <c r="P10" s="21">
        <v>184992</v>
      </c>
      <c r="Q10" s="21"/>
      <c r="R10" s="49">
        <v>0.9</v>
      </c>
      <c r="S10" s="49"/>
    </row>
    <row r="11" spans="1:21" ht="35.1" customHeight="1" x14ac:dyDescent="0.15">
      <c r="B11" s="25" t="s">
        <v>30</v>
      </c>
      <c r="C11" s="24"/>
      <c r="D11" s="23">
        <v>4426295</v>
      </c>
      <c r="E11" s="23"/>
      <c r="F11" s="50">
        <f>+D11/D6*100</f>
        <v>21.406453407601909</v>
      </c>
      <c r="G11" s="50"/>
      <c r="H11" s="21">
        <v>4797809</v>
      </c>
      <c r="I11" s="21"/>
      <c r="J11" s="49">
        <f>+H11/H6*100</f>
        <v>23.509823116574065</v>
      </c>
      <c r="K11" s="49"/>
      <c r="L11" s="21">
        <v>4886024</v>
      </c>
      <c r="M11" s="21"/>
      <c r="N11" s="49">
        <v>23.934141169493987</v>
      </c>
      <c r="O11" s="49"/>
      <c r="P11" s="21">
        <v>4929771</v>
      </c>
      <c r="Q11" s="21"/>
      <c r="R11" s="49">
        <v>23.3</v>
      </c>
      <c r="S11" s="49"/>
    </row>
    <row r="12" spans="1:21" ht="35.1" customHeight="1" x14ac:dyDescent="0.15">
      <c r="B12" s="25" t="s">
        <v>31</v>
      </c>
      <c r="C12" s="24"/>
      <c r="D12" s="23">
        <v>1173866</v>
      </c>
      <c r="E12" s="23"/>
      <c r="F12" s="50">
        <f>+D12/D6*100</f>
        <v>5.6770522154009218</v>
      </c>
      <c r="G12" s="50"/>
      <c r="H12" s="21">
        <v>1198118</v>
      </c>
      <c r="I12" s="21"/>
      <c r="J12" s="49">
        <f>+H12/H6*100</f>
        <v>5.8709177986834167</v>
      </c>
      <c r="K12" s="49"/>
      <c r="L12" s="21">
        <v>1229833</v>
      </c>
      <c r="M12" s="21"/>
      <c r="N12" s="49">
        <v>6.0243250211014718</v>
      </c>
      <c r="O12" s="49"/>
      <c r="P12" s="21">
        <v>1269393</v>
      </c>
      <c r="Q12" s="21"/>
      <c r="R12" s="49">
        <v>6</v>
      </c>
      <c r="S12" s="49"/>
    </row>
    <row r="13" spans="1:21" ht="35.1" customHeight="1" x14ac:dyDescent="0.15">
      <c r="B13" s="25" t="s">
        <v>32</v>
      </c>
      <c r="C13" s="24"/>
      <c r="D13" s="23">
        <v>1303409</v>
      </c>
      <c r="E13" s="23"/>
      <c r="F13" s="50">
        <f>+D13/D6*100</f>
        <v>6.3035482338047952</v>
      </c>
      <c r="G13" s="50"/>
      <c r="H13" s="21">
        <v>1048180</v>
      </c>
      <c r="I13" s="21"/>
      <c r="J13" s="49">
        <f>+H13/H6*100</f>
        <v>5.1362041286617712</v>
      </c>
      <c r="K13" s="49"/>
      <c r="L13" s="21">
        <v>1260349</v>
      </c>
      <c r="M13" s="21"/>
      <c r="N13" s="49">
        <v>6.1738073510958138</v>
      </c>
      <c r="O13" s="49"/>
      <c r="P13" s="21">
        <v>2243925</v>
      </c>
      <c r="Q13" s="21"/>
      <c r="R13" s="49">
        <v>10.6</v>
      </c>
      <c r="S13" s="49"/>
    </row>
    <row r="14" spans="1:21" ht="35.1" customHeight="1" x14ac:dyDescent="0.15">
      <c r="B14" s="25" t="s">
        <v>33</v>
      </c>
      <c r="C14" s="24"/>
      <c r="D14" s="23">
        <v>641786</v>
      </c>
      <c r="E14" s="23"/>
      <c r="F14" s="50">
        <f>+D14/D6*100</f>
        <v>3.1038062548138337</v>
      </c>
      <c r="G14" s="50"/>
      <c r="H14" s="21">
        <v>1164005</v>
      </c>
      <c r="I14" s="21"/>
      <c r="J14" s="49">
        <f>+H14/H6*100</f>
        <v>5.7037601240082285</v>
      </c>
      <c r="K14" s="49"/>
      <c r="L14" s="21">
        <v>823680</v>
      </c>
      <c r="M14" s="21"/>
      <c r="N14" s="49">
        <v>4.0347884902916578</v>
      </c>
      <c r="O14" s="49"/>
      <c r="P14" s="21">
        <v>1277738</v>
      </c>
      <c r="Q14" s="21"/>
      <c r="R14" s="49">
        <v>6</v>
      </c>
      <c r="S14" s="49"/>
    </row>
    <row r="15" spans="1:21" ht="35.1" customHeight="1" x14ac:dyDescent="0.15">
      <c r="B15" s="25" t="s">
        <v>34</v>
      </c>
      <c r="C15" s="24"/>
      <c r="D15" s="23">
        <v>104000</v>
      </c>
      <c r="E15" s="23"/>
      <c r="F15" s="50">
        <f>+D15/D6*100</f>
        <v>0.5029649298997465</v>
      </c>
      <c r="G15" s="50"/>
      <c r="H15" s="21">
        <v>104480</v>
      </c>
      <c r="I15" s="21"/>
      <c r="J15" s="49">
        <f>+H15/H6*100</f>
        <v>0.51196417348411705</v>
      </c>
      <c r="K15" s="49"/>
      <c r="L15" s="21">
        <v>104670</v>
      </c>
      <c r="M15" s="21"/>
      <c r="N15" s="49">
        <v>0.51272497969943154</v>
      </c>
      <c r="O15" s="49"/>
      <c r="P15" s="21">
        <v>84990</v>
      </c>
      <c r="Q15" s="21"/>
      <c r="R15" s="49">
        <v>0.4</v>
      </c>
      <c r="S15" s="49"/>
      <c r="U15" s="4"/>
    </row>
    <row r="16" spans="1:21" ht="35.1" customHeight="1" x14ac:dyDescent="0.15">
      <c r="B16" s="25" t="s">
        <v>35</v>
      </c>
      <c r="C16" s="24"/>
      <c r="D16" s="23">
        <v>2601056</v>
      </c>
      <c r="E16" s="23"/>
      <c r="F16" s="50">
        <f>+D16/D6*100</f>
        <v>12.579230276012646</v>
      </c>
      <c r="G16" s="50"/>
      <c r="H16" s="21">
        <v>2897517</v>
      </c>
      <c r="I16" s="21"/>
      <c r="J16" s="49">
        <f>+H16/H6*100</f>
        <v>14.198170904107757</v>
      </c>
      <c r="K16" s="49"/>
      <c r="L16" s="21">
        <v>2605706</v>
      </c>
      <c r="M16" s="21"/>
      <c r="N16" s="49">
        <v>12.764025565612755</v>
      </c>
      <c r="O16" s="49"/>
      <c r="P16" s="21">
        <v>2758026</v>
      </c>
      <c r="Q16" s="21"/>
      <c r="R16" s="49">
        <v>13</v>
      </c>
      <c r="S16" s="49"/>
    </row>
    <row r="17" spans="1:19" ht="35.1" customHeight="1" x14ac:dyDescent="0.15">
      <c r="B17" s="25" t="s">
        <v>36</v>
      </c>
      <c r="C17" s="24"/>
      <c r="D17" s="15" t="s">
        <v>39</v>
      </c>
      <c r="E17" s="52"/>
      <c r="F17" s="15" t="s">
        <v>40</v>
      </c>
      <c r="G17" s="15"/>
      <c r="H17" s="11" t="s">
        <v>37</v>
      </c>
      <c r="I17" s="51"/>
      <c r="J17" s="11" t="s">
        <v>38</v>
      </c>
      <c r="K17" s="11"/>
      <c r="L17" s="11" t="s">
        <v>46</v>
      </c>
      <c r="M17" s="51"/>
      <c r="N17" s="11" t="s">
        <v>37</v>
      </c>
      <c r="O17" s="11"/>
      <c r="P17" s="11" t="s">
        <v>46</v>
      </c>
      <c r="Q17" s="51"/>
      <c r="R17" s="11" t="s">
        <v>37</v>
      </c>
      <c r="S17" s="11"/>
    </row>
    <row r="18" spans="1:19" ht="35.1" customHeight="1" x14ac:dyDescent="0.15">
      <c r="B18" s="53" t="s">
        <v>41</v>
      </c>
      <c r="C18" s="24"/>
      <c r="D18" s="23">
        <v>2204392</v>
      </c>
      <c r="E18" s="23"/>
      <c r="F18" s="50">
        <f>+D18/D6*100</f>
        <v>10.66088334376502</v>
      </c>
      <c r="G18" s="50"/>
      <c r="H18" s="21">
        <v>1811261</v>
      </c>
      <c r="I18" s="21"/>
      <c r="J18" s="49">
        <f>+H18/H6*100</f>
        <v>8.8753899390219697</v>
      </c>
      <c r="K18" s="49"/>
      <c r="L18" s="21">
        <v>2093368</v>
      </c>
      <c r="M18" s="21"/>
      <c r="N18" s="49">
        <v>10.254342842299032</v>
      </c>
      <c r="O18" s="49"/>
      <c r="P18" s="21">
        <v>1661894</v>
      </c>
      <c r="Q18" s="21"/>
      <c r="R18" s="49">
        <v>7.8</v>
      </c>
      <c r="S18" s="49"/>
    </row>
    <row r="19" spans="1:19" ht="35.1" customHeight="1" x14ac:dyDescent="0.15">
      <c r="B19" s="25" t="s">
        <v>42</v>
      </c>
      <c r="C19" s="24"/>
      <c r="D19" s="23">
        <v>731154</v>
      </c>
      <c r="E19" s="23"/>
      <c r="F19" s="50">
        <f>+D19/D6*100</f>
        <v>3.5360078880376853</v>
      </c>
      <c r="G19" s="50"/>
      <c r="H19" s="21">
        <v>594301</v>
      </c>
      <c r="I19" s="21"/>
      <c r="J19" s="49">
        <f>+H19/H6*100</f>
        <v>2.9121441449634791</v>
      </c>
      <c r="K19" s="49"/>
      <c r="L19" s="21">
        <v>391595</v>
      </c>
      <c r="M19" s="21"/>
      <c r="N19" s="49">
        <v>1.9182243090226321</v>
      </c>
      <c r="O19" s="49"/>
      <c r="P19" s="21">
        <v>418393</v>
      </c>
      <c r="Q19" s="21"/>
      <c r="R19" s="49">
        <v>2</v>
      </c>
      <c r="S19" s="49"/>
    </row>
    <row r="20" spans="1:19" ht="35.1" customHeight="1" x14ac:dyDescent="0.15">
      <c r="B20" s="25" t="s">
        <v>43</v>
      </c>
      <c r="C20" s="24"/>
      <c r="D20" s="23">
        <v>1471810</v>
      </c>
      <c r="E20" s="23"/>
      <c r="F20" s="50">
        <f>+D20/D6*100</f>
        <v>7.1179693603437109</v>
      </c>
      <c r="G20" s="50"/>
      <c r="H20" s="21">
        <v>1206487</v>
      </c>
      <c r="I20" s="21"/>
      <c r="J20" s="49">
        <f>+H20/H6*100</f>
        <v>5.9119268737972055</v>
      </c>
      <c r="K20" s="49"/>
      <c r="L20" s="21">
        <v>1699698</v>
      </c>
      <c r="M20" s="21"/>
      <c r="N20" s="49">
        <v>8.3259541659039318</v>
      </c>
      <c r="O20" s="49"/>
      <c r="P20" s="21">
        <v>1236189</v>
      </c>
      <c r="Q20" s="21"/>
      <c r="R20" s="49">
        <v>5.8</v>
      </c>
      <c r="S20" s="49"/>
    </row>
    <row r="21" spans="1:19" ht="35.1" customHeight="1" x14ac:dyDescent="0.15">
      <c r="B21" s="53" t="s">
        <v>44</v>
      </c>
      <c r="C21" s="24"/>
      <c r="D21" s="23">
        <v>1428</v>
      </c>
      <c r="E21" s="23"/>
      <c r="F21" s="50">
        <v>0</v>
      </c>
      <c r="G21" s="50"/>
      <c r="H21" s="21">
        <v>10473</v>
      </c>
      <c r="I21" s="21"/>
      <c r="J21" s="49">
        <v>0</v>
      </c>
      <c r="K21" s="49"/>
      <c r="L21" s="21">
        <v>2075</v>
      </c>
      <c r="M21" s="21"/>
      <c r="N21" s="49">
        <v>0</v>
      </c>
      <c r="O21" s="49"/>
      <c r="P21" s="21">
        <v>7312</v>
      </c>
      <c r="Q21" s="21"/>
      <c r="R21" s="49">
        <v>0</v>
      </c>
      <c r="S21" s="49"/>
    </row>
    <row r="22" spans="1:19" ht="35.1" customHeight="1" x14ac:dyDescent="0.15">
      <c r="A22" s="19"/>
      <c r="B22" s="54" t="s">
        <v>45</v>
      </c>
      <c r="C22" s="17"/>
      <c r="D22" s="16">
        <v>0</v>
      </c>
      <c r="E22" s="16"/>
      <c r="F22" s="50">
        <v>0</v>
      </c>
      <c r="G22" s="56"/>
      <c r="H22" s="12">
        <v>0</v>
      </c>
      <c r="I22" s="12"/>
      <c r="J22" s="49">
        <v>0</v>
      </c>
      <c r="K22" s="55"/>
      <c r="L22" s="12">
        <v>0</v>
      </c>
      <c r="M22" s="12"/>
      <c r="N22" s="49">
        <v>0</v>
      </c>
      <c r="O22" s="55"/>
      <c r="P22" s="12">
        <v>1373</v>
      </c>
      <c r="Q22" s="12"/>
      <c r="R22" s="49">
        <v>0</v>
      </c>
      <c r="S22" s="55"/>
    </row>
    <row r="23" spans="1:19" ht="20.100000000000001" customHeight="1" x14ac:dyDescent="0.15">
      <c r="B23" s="9"/>
      <c r="C23" s="9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 t="s">
        <v>0</v>
      </c>
    </row>
    <row r="26" spans="1:19" x14ac:dyDescent="0.15">
      <c r="D26" s="3"/>
      <c r="F26" s="5"/>
      <c r="H26" s="3"/>
      <c r="J26" s="5"/>
      <c r="L26" s="3"/>
      <c r="N26" s="5"/>
      <c r="P26" s="3"/>
      <c r="R26" s="5"/>
    </row>
    <row r="27" spans="1:19" x14ac:dyDescent="0.15">
      <c r="D27" s="3"/>
    </row>
  </sheetData>
  <mergeCells count="12">
    <mergeCell ref="B4:B5"/>
    <mergeCell ref="D4:G4"/>
    <mergeCell ref="H4:K4"/>
    <mergeCell ref="D5:E5"/>
    <mergeCell ref="F5:G5"/>
    <mergeCell ref="H5:I5"/>
    <mergeCell ref="L4:O4"/>
    <mergeCell ref="L5:M5"/>
    <mergeCell ref="N5:O5"/>
    <mergeCell ref="P4:R4"/>
    <mergeCell ref="P5:Q5"/>
    <mergeCell ref="J5:K5"/>
  </mergeCells>
  <phoneticPr fontId="3"/>
  <pageMargins left="0.74803149606299213" right="0.74803149606299213" top="1.2795275590551181" bottom="1.2795275590551181" header="0.98385826771653528" footer="0.98385826771653528"/>
  <pageSetup paperSize="9" scale="72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吉田　悠里</cp:lastModifiedBy>
  <dcterms:created xsi:type="dcterms:W3CDTF">2019-12-25T04:04:46Z</dcterms:created>
  <dcterms:modified xsi:type="dcterms:W3CDTF">2021-05-25T06:48:09Z</dcterms:modified>
</cp:coreProperties>
</file>