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-11図書館の利用状況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<sst xmlns="http://schemas.openxmlformats.org/spreadsheetml/2006/main" count="48" uniqueCount="36">
  <si>
    <t>計</t>
  </si>
  <si>
    <t>一般書</t>
  </si>
  <si>
    <t>児童書</t>
  </si>
  <si>
    <t>南部公民館</t>
  </si>
  <si>
    <t>団体貸出</t>
  </si>
  <si>
    <t>貸出合計</t>
  </si>
  <si>
    <t>複製絵画貸出</t>
  </si>
  <si>
    <t>視聴覚資料</t>
  </si>
  <si>
    <t>図書資料</t>
  </si>
  <si>
    <t>種 別</t>
  </si>
  <si>
    <t>館  別</t>
  </si>
  <si>
    <t>内容別</t>
  </si>
  <si>
    <t>１５年度</t>
  </si>
  <si>
    <t>１６年度</t>
  </si>
  <si>
    <t>１７年度</t>
  </si>
  <si>
    <t>ＡＶ館外貸出</t>
  </si>
  <si>
    <t>1５年度</t>
  </si>
  <si>
    <t>（図書資料：冊、視聴覚資料：点）</t>
  </si>
  <si>
    <t>19年度</t>
  </si>
  <si>
    <t>①　貸出状況</t>
  </si>
  <si>
    <t>１8年度</t>
  </si>
  <si>
    <t xml:space="preserve"> 本　　　　館</t>
  </si>
  <si>
    <t>図</t>
  </si>
  <si>
    <t>雑誌</t>
  </si>
  <si>
    <t>　栄　分　室</t>
  </si>
  <si>
    <t>書</t>
  </si>
  <si>
    <t>資</t>
  </si>
  <si>
    <t>料</t>
  </si>
  <si>
    <t>資料　　視聴覚</t>
  </si>
  <si>
    <t>②　資料数</t>
  </si>
  <si>
    <t>1６年度</t>
  </si>
  <si>
    <t>合計</t>
  </si>
  <si>
    <t>　　　</t>
  </si>
  <si>
    <t>15－11　図書館の利用状況</t>
  </si>
  <si>
    <t>１9年度</t>
  </si>
  <si>
    <t>　        　　（図書資料：冊、視聴覚資料：点）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</si>
</sst>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6" fillId="0" borderId="14" xfId="0" applyFon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38" fontId="2" fillId="0" borderId="20" xfId="49" applyFont="1" applyFill="1" applyBorder="1" applyAlignment="1">
      <alignment horizontal="right" vertical="center"/>
    </xf>
    <xf numFmtId="38" fontId="2" fillId="0" borderId="21" xfId="49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88" fontId="2" fillId="0" borderId="0" xfId="49" applyNumberFormat="1" applyFont="1" applyFill="1" applyBorder="1" applyAlignment="1">
      <alignment horizontal="right"/>
    </xf>
    <xf numFmtId="3" fontId="2" fillId="0" borderId="31" xfId="0" applyNumberFormat="1" applyFont="1" applyFill="1" applyBorder="1" applyAlignment="1">
      <alignment horizontal="right" vertical="center"/>
    </xf>
    <xf numFmtId="3" fontId="2" fillId="0" borderId="32" xfId="0" applyNumberFormat="1" applyFont="1" applyFill="1" applyBorder="1" applyAlignment="1">
      <alignment horizontal="right" vertical="center"/>
    </xf>
    <xf numFmtId="3" fontId="2" fillId="0" borderId="33" xfId="0" applyNumberFormat="1" applyFont="1" applyFill="1" applyBorder="1" applyAlignment="1">
      <alignment horizontal="right" vertical="center"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39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40" xfId="0" applyNumberFormat="1" applyFont="1" applyFill="1" applyBorder="1" applyAlignment="1">
      <alignment horizontal="right" vertical="center"/>
    </xf>
    <xf numFmtId="3" fontId="2" fillId="0" borderId="41" xfId="0" applyNumberFormat="1" applyFont="1" applyFill="1" applyBorder="1" applyAlignment="1">
      <alignment horizontal="right" vertical="center"/>
    </xf>
    <xf numFmtId="38" fontId="2" fillId="0" borderId="40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38" fontId="2" fillId="0" borderId="13" xfId="49" applyFont="1" applyFill="1" applyBorder="1" applyAlignment="1">
      <alignment vertical="center"/>
    </xf>
    <xf numFmtId="38" fontId="2" fillId="0" borderId="39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2" fillId="0" borderId="41" xfId="49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38" fontId="2" fillId="0" borderId="0" xfId="49" applyFont="1" applyFill="1" applyBorder="1" applyAlignment="1">
      <alignment horizontal="right" vertical="center"/>
    </xf>
    <xf numFmtId="38" fontId="2" fillId="0" borderId="11" xfId="49" applyFont="1" applyFill="1" applyBorder="1" applyAlignment="1">
      <alignment horizontal="right" vertical="center"/>
    </xf>
    <xf numFmtId="38" fontId="2" fillId="0" borderId="13" xfId="49" applyFont="1" applyFill="1" applyBorder="1" applyAlignment="1">
      <alignment horizontal="right" vertical="center"/>
    </xf>
    <xf numFmtId="38" fontId="2" fillId="0" borderId="39" xfId="49" applyFont="1" applyFill="1" applyBorder="1" applyAlignment="1">
      <alignment horizontal="right" vertical="center"/>
    </xf>
    <xf numFmtId="38" fontId="2" fillId="0" borderId="41" xfId="49" applyFont="1" applyFill="1" applyBorder="1" applyAlignment="1">
      <alignment horizontal="right" vertical="center"/>
    </xf>
    <xf numFmtId="38" fontId="2" fillId="0" borderId="25" xfId="49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center" vertical="center" textRotation="255"/>
    </xf>
    <xf numFmtId="0" fontId="2" fillId="0" borderId="43" xfId="0" applyFont="1" applyFill="1" applyBorder="1" applyAlignment="1">
      <alignment horizontal="center" vertical="center" textRotation="255"/>
    </xf>
    <xf numFmtId="0" fontId="2" fillId="0" borderId="44" xfId="0" applyFont="1" applyFill="1" applyBorder="1" applyAlignment="1">
      <alignment horizontal="center" vertical="center" textRotation="255"/>
    </xf>
    <xf numFmtId="0" fontId="2" fillId="0" borderId="4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38" fontId="2" fillId="0" borderId="40" xfId="49" applyFont="1" applyFill="1" applyBorder="1" applyAlignment="1">
      <alignment horizontal="center" vertical="center"/>
    </xf>
    <xf numFmtId="38" fontId="2" fillId="0" borderId="47" xfId="49" applyFont="1" applyFill="1" applyBorder="1" applyAlignment="1">
      <alignment horizontal="center" vertical="center"/>
    </xf>
    <xf numFmtId="38" fontId="2" fillId="0" borderId="48" xfId="49" applyFont="1" applyFill="1" applyBorder="1" applyAlignment="1">
      <alignment horizontal="center" vertical="center"/>
    </xf>
    <xf numFmtId="38" fontId="2" fillId="0" borderId="49" xfId="49" applyFont="1" applyFill="1" applyBorder="1" applyAlignment="1">
      <alignment horizontal="center" vertical="center"/>
    </xf>
    <xf numFmtId="38" fontId="2" fillId="0" borderId="50" xfId="49" applyFont="1" applyFill="1" applyBorder="1" applyAlignment="1">
      <alignment horizontal="center" vertical="center"/>
    </xf>
    <xf numFmtId="38" fontId="2" fillId="0" borderId="51" xfId="49" applyFont="1" applyFill="1" applyBorder="1" applyAlignment="1">
      <alignment horizontal="center" vertical="center"/>
    </xf>
    <xf numFmtId="38" fontId="2" fillId="0" borderId="27" xfId="49" applyFont="1" applyFill="1" applyBorder="1" applyAlignment="1">
      <alignment horizontal="center" vertical="center"/>
    </xf>
    <xf numFmtId="38" fontId="2" fillId="0" borderId="28" xfId="49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textRotation="255" wrapText="1"/>
    </xf>
    <xf numFmtId="0" fontId="2" fillId="0" borderId="23" xfId="0" applyFont="1" applyFill="1" applyBorder="1" applyAlignment="1">
      <alignment horizontal="center" vertical="center" textRotation="255" wrapText="1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81" fontId="2" fillId="0" borderId="45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 textRotation="255"/>
    </xf>
    <xf numFmtId="0" fontId="0" fillId="0" borderId="44" xfId="0" applyFill="1" applyBorder="1" applyAlignment="1">
      <alignment horizontal="center" vertical="center" textRotation="255"/>
    </xf>
    <xf numFmtId="0" fontId="0" fillId="0" borderId="43" xfId="0" applyFont="1" applyFill="1" applyBorder="1" applyAlignment="1">
      <alignment horizontal="center" vertical="center" textRotation="255"/>
    </xf>
    <xf numFmtId="0" fontId="0" fillId="0" borderId="44" xfId="0" applyFont="1" applyFill="1" applyBorder="1" applyAlignment="1">
      <alignment horizontal="center" vertical="center" textRotation="255"/>
    </xf>
    <xf numFmtId="181" fontId="2" fillId="0" borderId="14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vertical="center" textRotation="255"/>
    </xf>
    <xf numFmtId="0" fontId="2" fillId="0" borderId="22" xfId="0" applyFont="1" applyFill="1" applyBorder="1" applyAlignment="1">
      <alignment vertical="center" textRotation="255"/>
    </xf>
    <xf numFmtId="181" fontId="2" fillId="0" borderId="53" xfId="0" applyNumberFormat="1" applyFont="1" applyFill="1" applyBorder="1" applyAlignment="1">
      <alignment horizontal="center" vertical="center"/>
    </xf>
    <xf numFmtId="181" fontId="2" fillId="0" borderId="48" xfId="0" applyNumberFormat="1" applyFont="1" applyFill="1" applyBorder="1" applyAlignment="1">
      <alignment horizontal="center" vertical="center"/>
    </xf>
    <xf numFmtId="181" fontId="2" fillId="0" borderId="54" xfId="0" applyNumberFormat="1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2" fillId="0" borderId="4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312\&#12487;&#12473;&#12463;&#12488;&#12483;&#12503;\&#12464;&#12521;&#12501;09\P094_&#20816;&#31461;&#29983;&#24466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1">
        <row r="2">
          <cell r="B2" t="str">
            <v>幼稚園</v>
          </cell>
          <cell r="C2" t="str">
            <v>小学校</v>
          </cell>
          <cell r="D2" t="str">
            <v>中学校</v>
          </cell>
          <cell r="E2" t="str">
            <v>高校</v>
          </cell>
        </row>
        <row r="3">
          <cell r="A3" t="str">
            <v>平成13年</v>
          </cell>
          <cell r="B3">
            <v>1384</v>
          </cell>
          <cell r="C3">
            <v>3838</v>
          </cell>
          <cell r="D3">
            <v>2145</v>
          </cell>
          <cell r="E3">
            <v>3462</v>
          </cell>
        </row>
        <row r="4">
          <cell r="A4" t="str">
            <v>14年</v>
          </cell>
          <cell r="B4">
            <v>1380</v>
          </cell>
          <cell r="C4">
            <v>3863</v>
          </cell>
          <cell r="D4">
            <v>2075</v>
          </cell>
          <cell r="E4">
            <v>3248</v>
          </cell>
        </row>
        <row r="5">
          <cell r="A5" t="str">
            <v>15年</v>
          </cell>
          <cell r="B5">
            <v>1519</v>
          </cell>
          <cell r="C5">
            <v>3928</v>
          </cell>
          <cell r="D5">
            <v>2042</v>
          </cell>
          <cell r="E5">
            <v>3063</v>
          </cell>
        </row>
        <row r="6">
          <cell r="A6" t="str">
            <v>16年</v>
          </cell>
          <cell r="B6">
            <v>1598</v>
          </cell>
          <cell r="C6">
            <v>3992</v>
          </cell>
          <cell r="D6">
            <v>1987</v>
          </cell>
          <cell r="E6">
            <v>3028</v>
          </cell>
        </row>
        <row r="7">
          <cell r="A7" t="str">
            <v>17年</v>
          </cell>
          <cell r="B7">
            <v>1551</v>
          </cell>
          <cell r="C7">
            <v>4057</v>
          </cell>
          <cell r="D7">
            <v>1964</v>
          </cell>
          <cell r="E7">
            <v>2695</v>
          </cell>
        </row>
        <row r="8">
          <cell r="A8" t="str">
            <v>18年</v>
          </cell>
          <cell r="B8">
            <v>1519</v>
          </cell>
          <cell r="C8">
            <v>4163</v>
          </cell>
          <cell r="D8">
            <v>1931</v>
          </cell>
          <cell r="E8">
            <v>2599</v>
          </cell>
        </row>
        <row r="9">
          <cell r="A9" t="str">
            <v>19年</v>
          </cell>
          <cell r="B9">
            <v>1482</v>
          </cell>
          <cell r="C9">
            <v>4237</v>
          </cell>
          <cell r="D9">
            <v>2001</v>
          </cell>
          <cell r="E9">
            <v>2394</v>
          </cell>
        </row>
        <row r="10">
          <cell r="A10" t="str">
            <v>20年</v>
          </cell>
          <cell r="B10">
            <v>1518</v>
          </cell>
          <cell r="C10">
            <v>4232</v>
          </cell>
          <cell r="D10">
            <v>2044</v>
          </cell>
          <cell r="E10">
            <v>2396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N34" sqref="N34"/>
    </sheetView>
  </sheetViews>
  <sheetFormatPr defaultColWidth="9.00390625" defaultRowHeight="13.5"/>
  <cols>
    <col min="1" max="1" width="5.00390625" style="10" customWidth="1"/>
    <col min="2" max="2" width="9.625" style="11" customWidth="1"/>
    <col min="3" max="3" width="9.875" style="11" customWidth="1"/>
    <col min="4" max="4" width="9.125" style="11" customWidth="1"/>
    <col min="5" max="5" width="3.50390625" style="11" customWidth="1"/>
    <col min="6" max="6" width="9.50390625" style="11" customWidth="1"/>
    <col min="7" max="7" width="3.375" style="11" customWidth="1"/>
    <col min="8" max="8" width="9.375" style="11" customWidth="1"/>
    <col min="9" max="9" width="3.375" style="11" customWidth="1"/>
    <col min="10" max="10" width="9.375" style="11" customWidth="1"/>
    <col min="11" max="11" width="2.75390625" style="11" customWidth="1"/>
    <col min="12" max="12" width="9.375" style="11" customWidth="1"/>
    <col min="13" max="13" width="2.625" style="11" customWidth="1"/>
    <col min="14" max="16384" width="9.00390625" style="11" customWidth="1"/>
  </cols>
  <sheetData>
    <row r="1" ht="23.25" customHeight="1">
      <c r="A1" s="1" t="s">
        <v>33</v>
      </c>
    </row>
    <row r="2" spans="1:3" s="12" customFormat="1" ht="19.5" customHeight="1">
      <c r="A2" s="36"/>
      <c r="B2" s="35"/>
      <c r="C2" s="35"/>
    </row>
    <row r="3" spans="1:18" s="14" customFormat="1" ht="24" customHeight="1" thickBot="1">
      <c r="A3" s="2"/>
      <c r="B3" s="13" t="s">
        <v>19</v>
      </c>
      <c r="D3"/>
      <c r="E3"/>
      <c r="F3"/>
      <c r="H3" t="s">
        <v>35</v>
      </c>
      <c r="I3"/>
      <c r="J3"/>
      <c r="K3"/>
      <c r="L3"/>
      <c r="P3"/>
      <c r="Q3"/>
      <c r="R3"/>
    </row>
    <row r="4" spans="1:13" s="3" customFormat="1" ht="30" customHeight="1" thickBot="1">
      <c r="A4" s="17" t="s">
        <v>9</v>
      </c>
      <c r="B4" s="18" t="s">
        <v>10</v>
      </c>
      <c r="C4" s="19" t="s">
        <v>11</v>
      </c>
      <c r="D4" s="68" t="s">
        <v>12</v>
      </c>
      <c r="E4" s="69"/>
      <c r="F4" s="70" t="s">
        <v>13</v>
      </c>
      <c r="G4" s="69"/>
      <c r="H4" s="70" t="s">
        <v>14</v>
      </c>
      <c r="I4" s="69"/>
      <c r="J4" s="70" t="s">
        <v>20</v>
      </c>
      <c r="K4" s="69"/>
      <c r="L4" s="70" t="s">
        <v>34</v>
      </c>
      <c r="M4" s="79"/>
    </row>
    <row r="5" spans="1:13" s="14" customFormat="1" ht="30" customHeight="1">
      <c r="A5" s="8"/>
      <c r="B5" s="66" t="s">
        <v>21</v>
      </c>
      <c r="C5" s="20" t="s">
        <v>1</v>
      </c>
      <c r="D5" s="39">
        <v>191400</v>
      </c>
      <c r="E5" s="49"/>
      <c r="F5" s="46">
        <v>189539</v>
      </c>
      <c r="G5" s="49"/>
      <c r="H5" s="51">
        <v>188997</v>
      </c>
      <c r="I5" s="51"/>
      <c r="J5" s="51">
        <v>200554</v>
      </c>
      <c r="K5" s="51"/>
      <c r="L5" s="59">
        <v>201598</v>
      </c>
      <c r="M5" s="41"/>
    </row>
    <row r="6" spans="1:13" s="14" customFormat="1" ht="30" customHeight="1">
      <c r="A6" s="8" t="s">
        <v>22</v>
      </c>
      <c r="B6" s="66"/>
      <c r="C6" s="21" t="s">
        <v>2</v>
      </c>
      <c r="D6" s="38">
        <v>130127</v>
      </c>
      <c r="E6" s="46"/>
      <c r="F6" s="46">
        <v>129966</v>
      </c>
      <c r="G6" s="46"/>
      <c r="H6" s="52">
        <v>132689</v>
      </c>
      <c r="I6" s="52"/>
      <c r="J6" s="52">
        <v>147926</v>
      </c>
      <c r="K6" s="52"/>
      <c r="L6" s="59">
        <v>159199</v>
      </c>
      <c r="M6" s="41"/>
    </row>
    <row r="7" spans="1:13" s="14" customFormat="1" ht="30" customHeight="1">
      <c r="A7" s="8"/>
      <c r="B7" s="66"/>
      <c r="C7" s="21" t="s">
        <v>23</v>
      </c>
      <c r="D7" s="4">
        <v>23693</v>
      </c>
      <c r="E7" s="46"/>
      <c r="F7" s="5">
        <v>23942</v>
      </c>
      <c r="G7" s="5"/>
      <c r="H7" s="53">
        <v>23761</v>
      </c>
      <c r="I7" s="53"/>
      <c r="J7" s="53">
        <v>24069</v>
      </c>
      <c r="K7" s="53"/>
      <c r="L7" s="60">
        <v>23905</v>
      </c>
      <c r="M7" s="41"/>
    </row>
    <row r="8" spans="1:13" s="14" customFormat="1" ht="30" customHeight="1">
      <c r="A8" s="8"/>
      <c r="B8" s="67"/>
      <c r="C8" s="21" t="s">
        <v>0</v>
      </c>
      <c r="D8" s="6">
        <f aca="true" t="shared" si="0" ref="D8:L8">SUM(D5:D7)</f>
        <v>345220</v>
      </c>
      <c r="E8" s="7"/>
      <c r="F8" s="7">
        <f t="shared" si="0"/>
        <v>343447</v>
      </c>
      <c r="G8" s="7"/>
      <c r="H8" s="54">
        <f>SUM(H5:H7)</f>
        <v>345447</v>
      </c>
      <c r="I8" s="54"/>
      <c r="J8" s="54">
        <f t="shared" si="0"/>
        <v>372549</v>
      </c>
      <c r="K8" s="54"/>
      <c r="L8" s="61">
        <f t="shared" si="0"/>
        <v>384702</v>
      </c>
      <c r="M8" s="42"/>
    </row>
    <row r="9" spans="1:13" s="14" customFormat="1" ht="30" customHeight="1">
      <c r="A9" s="8"/>
      <c r="B9" s="65" t="s">
        <v>24</v>
      </c>
      <c r="C9" s="21" t="s">
        <v>1</v>
      </c>
      <c r="D9" s="40">
        <v>16530</v>
      </c>
      <c r="E9" s="46"/>
      <c r="F9" s="47">
        <v>15889</v>
      </c>
      <c r="G9" s="47"/>
      <c r="H9" s="55">
        <v>16033</v>
      </c>
      <c r="I9" s="55"/>
      <c r="J9" s="55">
        <v>17103</v>
      </c>
      <c r="K9" s="55"/>
      <c r="L9" s="62">
        <v>18691</v>
      </c>
      <c r="M9" s="41"/>
    </row>
    <row r="10" spans="1:13" s="14" customFormat="1" ht="30" customHeight="1">
      <c r="A10" s="8" t="s">
        <v>25</v>
      </c>
      <c r="B10" s="95"/>
      <c r="C10" s="21" t="s">
        <v>2</v>
      </c>
      <c r="D10" s="38">
        <v>21417</v>
      </c>
      <c r="E10" s="46"/>
      <c r="F10" s="46">
        <v>20149</v>
      </c>
      <c r="G10" s="46"/>
      <c r="H10" s="52">
        <v>19303</v>
      </c>
      <c r="I10" s="52"/>
      <c r="J10" s="52">
        <v>18833</v>
      </c>
      <c r="K10" s="52"/>
      <c r="L10" s="59">
        <v>24080</v>
      </c>
      <c r="M10" s="41"/>
    </row>
    <row r="11" spans="1:13" s="14" customFormat="1" ht="30" customHeight="1">
      <c r="A11" s="8"/>
      <c r="B11" s="95"/>
      <c r="C11" s="21" t="s">
        <v>23</v>
      </c>
      <c r="D11" s="4">
        <v>3140</v>
      </c>
      <c r="E11" s="46"/>
      <c r="F11" s="5">
        <v>2974</v>
      </c>
      <c r="G11" s="5"/>
      <c r="H11" s="53">
        <v>3107</v>
      </c>
      <c r="I11" s="53"/>
      <c r="J11" s="53">
        <v>3183</v>
      </c>
      <c r="K11" s="53"/>
      <c r="L11" s="60">
        <v>3490</v>
      </c>
      <c r="M11" s="41"/>
    </row>
    <row r="12" spans="1:13" s="14" customFormat="1" ht="30" customHeight="1">
      <c r="A12" s="8"/>
      <c r="B12" s="96"/>
      <c r="C12" s="21" t="s">
        <v>0</v>
      </c>
      <c r="D12" s="6">
        <f aca="true" t="shared" si="1" ref="D12:L12">SUM(D9:D11)</f>
        <v>41087</v>
      </c>
      <c r="E12" s="7"/>
      <c r="F12" s="7">
        <f t="shared" si="1"/>
        <v>39012</v>
      </c>
      <c r="G12" s="7"/>
      <c r="H12" s="54">
        <f>SUM(H9:H11)</f>
        <v>38443</v>
      </c>
      <c r="I12" s="54"/>
      <c r="J12" s="54">
        <f t="shared" si="1"/>
        <v>39119</v>
      </c>
      <c r="K12" s="54"/>
      <c r="L12" s="61">
        <f t="shared" si="1"/>
        <v>46261</v>
      </c>
      <c r="M12" s="42"/>
    </row>
    <row r="13" spans="1:13" s="14" customFormat="1" ht="30" customHeight="1">
      <c r="A13" s="8"/>
      <c r="B13" s="65" t="s">
        <v>3</v>
      </c>
      <c r="C13" s="21" t="s">
        <v>1</v>
      </c>
      <c r="D13" s="40">
        <v>8962</v>
      </c>
      <c r="E13" s="46"/>
      <c r="F13" s="47">
        <v>7960</v>
      </c>
      <c r="G13" s="47"/>
      <c r="H13" s="55">
        <v>7628</v>
      </c>
      <c r="I13" s="55"/>
      <c r="J13" s="55">
        <v>6837</v>
      </c>
      <c r="K13" s="55"/>
      <c r="L13" s="62">
        <v>6883</v>
      </c>
      <c r="M13" s="41"/>
    </row>
    <row r="14" spans="1:13" s="14" customFormat="1" ht="30" customHeight="1">
      <c r="A14" s="8" t="s">
        <v>26</v>
      </c>
      <c r="B14" s="97"/>
      <c r="C14" s="21" t="s">
        <v>2</v>
      </c>
      <c r="D14" s="38">
        <v>4706</v>
      </c>
      <c r="E14" s="46"/>
      <c r="F14" s="46">
        <v>4012</v>
      </c>
      <c r="G14" s="46"/>
      <c r="H14" s="52">
        <v>3823</v>
      </c>
      <c r="I14" s="52"/>
      <c r="J14" s="52">
        <v>3694</v>
      </c>
      <c r="K14" s="52"/>
      <c r="L14" s="59">
        <v>4555</v>
      </c>
      <c r="M14" s="41"/>
    </row>
    <row r="15" spans="1:13" s="14" customFormat="1" ht="30" customHeight="1">
      <c r="A15" s="8"/>
      <c r="B15" s="97"/>
      <c r="C15" s="21" t="s">
        <v>23</v>
      </c>
      <c r="D15" s="4">
        <v>1486</v>
      </c>
      <c r="E15" s="46"/>
      <c r="F15" s="5">
        <v>1460</v>
      </c>
      <c r="G15" s="5"/>
      <c r="H15" s="53">
        <v>1476</v>
      </c>
      <c r="I15" s="53"/>
      <c r="J15" s="53">
        <v>1378</v>
      </c>
      <c r="K15" s="53"/>
      <c r="L15" s="60">
        <v>1311</v>
      </c>
      <c r="M15" s="41"/>
    </row>
    <row r="16" spans="1:13" s="14" customFormat="1" ht="30" customHeight="1">
      <c r="A16" s="8"/>
      <c r="B16" s="98"/>
      <c r="C16" s="21" t="s">
        <v>0</v>
      </c>
      <c r="D16" s="6">
        <f aca="true" t="shared" si="2" ref="D16:L16">SUM(D13:D15)</f>
        <v>15154</v>
      </c>
      <c r="E16" s="7"/>
      <c r="F16" s="7">
        <f t="shared" si="2"/>
        <v>13432</v>
      </c>
      <c r="G16" s="7"/>
      <c r="H16" s="54">
        <f>SUM(H13:H15)</f>
        <v>12927</v>
      </c>
      <c r="I16" s="54"/>
      <c r="J16" s="54">
        <f t="shared" si="2"/>
        <v>11909</v>
      </c>
      <c r="K16" s="54"/>
      <c r="L16" s="61">
        <f t="shared" si="2"/>
        <v>12749</v>
      </c>
      <c r="M16" s="42"/>
    </row>
    <row r="17" spans="1:13" s="14" customFormat="1" ht="30" customHeight="1" thickBot="1">
      <c r="A17" s="8" t="s">
        <v>27</v>
      </c>
      <c r="B17" s="81" t="s">
        <v>4</v>
      </c>
      <c r="C17" s="82"/>
      <c r="D17" s="23">
        <v>4286</v>
      </c>
      <c r="E17" s="22"/>
      <c r="F17" s="22">
        <v>5394</v>
      </c>
      <c r="G17" s="22"/>
      <c r="H17" s="56">
        <v>5823</v>
      </c>
      <c r="I17" s="56"/>
      <c r="J17" s="56">
        <v>5760</v>
      </c>
      <c r="K17" s="56"/>
      <c r="L17" s="22">
        <v>5966</v>
      </c>
      <c r="M17" s="45"/>
    </row>
    <row r="18" spans="1:13" s="14" customFormat="1" ht="30" customHeight="1" thickBot="1" thickTop="1">
      <c r="A18" s="24"/>
      <c r="B18" s="86" t="s">
        <v>5</v>
      </c>
      <c r="C18" s="87"/>
      <c r="D18" s="26">
        <f>D8+D12+D16+D17</f>
        <v>405747</v>
      </c>
      <c r="E18" s="46"/>
      <c r="F18" s="48">
        <f>F8+F12+F16+F17</f>
        <v>401285</v>
      </c>
      <c r="G18" s="48"/>
      <c r="H18" s="52">
        <f>SUM(H8,H12,H16,H17)</f>
        <v>402640</v>
      </c>
      <c r="I18" s="52"/>
      <c r="J18" s="52">
        <f>SUM(J8,J12,J16,J17)</f>
        <v>429337</v>
      </c>
      <c r="K18" s="52"/>
      <c r="L18" s="59">
        <f>SUM(L8,L12,L16,L17)</f>
        <v>449678</v>
      </c>
      <c r="M18" s="41"/>
    </row>
    <row r="19" spans="1:13" s="14" customFormat="1" ht="30" customHeight="1">
      <c r="A19" s="88" t="s">
        <v>28</v>
      </c>
      <c r="B19" s="90" t="s">
        <v>15</v>
      </c>
      <c r="C19" s="91"/>
      <c r="D19" s="4">
        <v>34774</v>
      </c>
      <c r="E19" s="50"/>
      <c r="F19" s="5">
        <v>30538</v>
      </c>
      <c r="G19" s="5"/>
      <c r="H19" s="57">
        <v>28204</v>
      </c>
      <c r="I19" s="57"/>
      <c r="J19" s="57">
        <v>27166</v>
      </c>
      <c r="K19" s="57"/>
      <c r="L19" s="63">
        <v>22492</v>
      </c>
      <c r="M19" s="43"/>
    </row>
    <row r="20" spans="1:13" s="14" customFormat="1" ht="30" customHeight="1" thickBot="1">
      <c r="A20" s="89"/>
      <c r="B20" s="84" t="s">
        <v>6</v>
      </c>
      <c r="C20" s="85"/>
      <c r="D20" s="28">
        <v>114</v>
      </c>
      <c r="E20" s="27"/>
      <c r="F20" s="27">
        <v>107</v>
      </c>
      <c r="G20" s="27"/>
      <c r="H20" s="58">
        <v>97</v>
      </c>
      <c r="I20" s="58"/>
      <c r="J20" s="58">
        <v>104</v>
      </c>
      <c r="K20" s="58"/>
      <c r="L20" s="64">
        <v>73</v>
      </c>
      <c r="M20" s="44"/>
    </row>
    <row r="21" spans="2:8" ht="13.5">
      <c r="B21" s="29"/>
      <c r="C21" s="29"/>
      <c r="D21" s="29"/>
      <c r="E21" s="29"/>
      <c r="F21" s="29"/>
      <c r="G21" s="29"/>
      <c r="H21" s="29"/>
    </row>
    <row r="22" spans="2:13" ht="25.5" customHeight="1" thickBot="1">
      <c r="B22" s="9" t="s">
        <v>29</v>
      </c>
      <c r="D22" s="15" t="s">
        <v>32</v>
      </c>
      <c r="E22" s="16"/>
      <c r="F22" s="16"/>
      <c r="G22" s="16"/>
      <c r="H22" s="16"/>
      <c r="I22" s="16"/>
      <c r="L22" s="37"/>
      <c r="M22" s="16" t="s">
        <v>17</v>
      </c>
    </row>
    <row r="23" spans="1:13" ht="18.75" customHeight="1" thickBot="1">
      <c r="A23" s="30"/>
      <c r="B23" s="31"/>
      <c r="C23" s="70" t="s">
        <v>16</v>
      </c>
      <c r="D23" s="83"/>
      <c r="E23" s="70" t="s">
        <v>30</v>
      </c>
      <c r="F23" s="69"/>
      <c r="G23" s="70" t="s">
        <v>14</v>
      </c>
      <c r="H23" s="80"/>
      <c r="I23" s="70" t="s">
        <v>20</v>
      </c>
      <c r="J23" s="80"/>
      <c r="K23" s="70" t="s">
        <v>18</v>
      </c>
      <c r="L23" s="80"/>
      <c r="M23" s="79"/>
    </row>
    <row r="24" spans="1:13" ht="27.75" customHeight="1">
      <c r="A24" s="100" t="s">
        <v>8</v>
      </c>
      <c r="B24" s="32" t="s">
        <v>1</v>
      </c>
      <c r="C24" s="104">
        <v>157764</v>
      </c>
      <c r="D24" s="105"/>
      <c r="E24" s="108">
        <v>160025</v>
      </c>
      <c r="F24" s="108"/>
      <c r="G24" s="71">
        <v>162969</v>
      </c>
      <c r="H24" s="71"/>
      <c r="I24" s="71">
        <v>164210</v>
      </c>
      <c r="J24" s="71"/>
      <c r="K24" s="71">
        <v>167674</v>
      </c>
      <c r="L24" s="71"/>
      <c r="M24" s="72"/>
    </row>
    <row r="25" spans="1:13" ht="27.75" customHeight="1" thickBot="1">
      <c r="A25" s="100"/>
      <c r="B25" s="33" t="s">
        <v>2</v>
      </c>
      <c r="C25" s="102">
        <v>84293</v>
      </c>
      <c r="D25" s="103"/>
      <c r="E25" s="103">
        <v>87915</v>
      </c>
      <c r="F25" s="103"/>
      <c r="G25" s="73">
        <v>89222</v>
      </c>
      <c r="H25" s="73"/>
      <c r="I25" s="73">
        <v>90361</v>
      </c>
      <c r="J25" s="73"/>
      <c r="K25" s="73">
        <v>91348</v>
      </c>
      <c r="L25" s="73"/>
      <c r="M25" s="74"/>
    </row>
    <row r="26" spans="1:13" ht="27.75" customHeight="1" thickBot="1" thickTop="1">
      <c r="A26" s="101"/>
      <c r="B26" s="25" t="s">
        <v>31</v>
      </c>
      <c r="C26" s="106">
        <f>C24+C25</f>
        <v>242057</v>
      </c>
      <c r="D26" s="107"/>
      <c r="E26" s="99">
        <f>E24+E25</f>
        <v>247940</v>
      </c>
      <c r="F26" s="99"/>
      <c r="G26" s="75">
        <f>SUM(G24:H25)</f>
        <v>252191</v>
      </c>
      <c r="H26" s="75"/>
      <c r="I26" s="75">
        <f>SUM(I24:J25)</f>
        <v>254571</v>
      </c>
      <c r="J26" s="75"/>
      <c r="K26" s="75">
        <f>K24+K25</f>
        <v>259022</v>
      </c>
      <c r="L26" s="75"/>
      <c r="M26" s="76"/>
    </row>
    <row r="27" spans="1:13" ht="27.75" customHeight="1" thickBot="1">
      <c r="A27" s="80" t="s">
        <v>7</v>
      </c>
      <c r="B27" s="92"/>
      <c r="C27" s="93">
        <v>6457</v>
      </c>
      <c r="D27" s="94"/>
      <c r="E27" s="99">
        <v>6670</v>
      </c>
      <c r="F27" s="99"/>
      <c r="G27" s="77">
        <v>6731</v>
      </c>
      <c r="H27" s="77"/>
      <c r="I27" s="77">
        <v>6880</v>
      </c>
      <c r="J27" s="77"/>
      <c r="K27" s="77">
        <v>6820</v>
      </c>
      <c r="L27" s="77"/>
      <c r="M27" s="78"/>
    </row>
    <row r="28" ht="13.5">
      <c r="B28" s="34"/>
    </row>
  </sheetData>
  <sheetProtection/>
  <mergeCells count="40">
    <mergeCell ref="I27:J27"/>
    <mergeCell ref="I26:J26"/>
    <mergeCell ref="I25:J25"/>
    <mergeCell ref="E24:F24"/>
    <mergeCell ref="G24:H24"/>
    <mergeCell ref="E26:F26"/>
    <mergeCell ref="E27:F27"/>
    <mergeCell ref="G26:H26"/>
    <mergeCell ref="A24:A26"/>
    <mergeCell ref="C25:D25"/>
    <mergeCell ref="C24:D24"/>
    <mergeCell ref="C26:D26"/>
    <mergeCell ref="E25:F25"/>
    <mergeCell ref="G25:H25"/>
    <mergeCell ref="G27:H27"/>
    <mergeCell ref="B18:C18"/>
    <mergeCell ref="A19:A20"/>
    <mergeCell ref="B19:C19"/>
    <mergeCell ref="A27:B27"/>
    <mergeCell ref="C27:D27"/>
    <mergeCell ref="B5:B8"/>
    <mergeCell ref="B9:B12"/>
    <mergeCell ref="B13:B16"/>
    <mergeCell ref="K26:M26"/>
    <mergeCell ref="K27:M27"/>
    <mergeCell ref="L4:M4"/>
    <mergeCell ref="K23:M23"/>
    <mergeCell ref="I23:J23"/>
    <mergeCell ref="B17:C17"/>
    <mergeCell ref="C23:D23"/>
    <mergeCell ref="E23:F23"/>
    <mergeCell ref="G23:H23"/>
    <mergeCell ref="B20:C20"/>
    <mergeCell ref="D4:E4"/>
    <mergeCell ref="F4:G4"/>
    <mergeCell ref="H4:I4"/>
    <mergeCell ref="J4:K4"/>
    <mergeCell ref="K24:M24"/>
    <mergeCell ref="K25:M25"/>
    <mergeCell ref="I24:J2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2009-05-07T02:15:02Z</cp:lastPrinted>
  <dcterms:created xsi:type="dcterms:W3CDTF">2006-06-30T01:27:07Z</dcterms:created>
  <dcterms:modified xsi:type="dcterms:W3CDTF">2009-05-26T02:04:23Z</dcterms:modified>
  <cp:category/>
  <cp:version/>
  <cp:contentType/>
  <cp:contentStatus/>
</cp:coreProperties>
</file>