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31" yWindow="540" windowWidth="14940" windowHeight="7875" activeTab="0"/>
  </bookViews>
  <sheets>
    <sheet name="２－４年齢別人口動態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<sst xmlns="http://schemas.openxmlformats.org/spreadsheetml/2006/main" count="41" uniqueCount="40">
  <si>
    <t>その他増</t>
  </si>
  <si>
    <t>その他減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</si>
  <si>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</si>
  <si>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</si>
  <si>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</si>
  <si>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</si>
  <si>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</si>
  <si>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</si>
  <si>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</si>
  <si>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</si>
  <si>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</si>
  <si>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</si>
  <si>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</si>
  <si>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</si>
  <si>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</si>
  <si>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</si>
  <si>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</si>
  <si>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</si>
  <si>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</si>
  <si>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不　　詳</t>
  </si>
  <si>
    <t>15～64歳</t>
  </si>
  <si>
    <t>65歳以上</t>
  </si>
  <si>
    <t>２－４　年齢別人口動態</t>
  </si>
  <si>
    <t>０～14歳</t>
  </si>
  <si>
    <t>出 生</t>
  </si>
  <si>
    <t>死 亡</t>
  </si>
  <si>
    <t>転 出</t>
  </si>
  <si>
    <t>転　入</t>
  </si>
  <si>
    <t>自　然　増　減</t>
  </si>
  <si>
    <t>社　　会　　増　　減</t>
  </si>
  <si>
    <t>増減</t>
  </si>
  <si>
    <t>総増減</t>
  </si>
  <si>
    <t>資料：あいちの人口年報</t>
  </si>
  <si>
    <t>年 齢</t>
  </si>
  <si>
    <t>総　数</t>
  </si>
  <si>
    <t>85～90歳</t>
  </si>
  <si>
    <t>90～94歳</t>
  </si>
  <si>
    <t>95～99歳</t>
  </si>
  <si>
    <t>100歳以上</t>
  </si>
  <si>
    <t>平成18年10月～平成19年9月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</si>
</sst>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&lt;0]&quot;&quot;;0"/>
    <numFmt numFmtId="181" formatCode="#,##0;&quot;△&quot;#,##0;\-"/>
    <numFmt numFmtId="182" formatCode="#,##0;[Red]&quot;△&quot;#,##0;\-"/>
    <numFmt numFmtId="183" formatCode="#;\-#&quot;-&quot;"/>
    <numFmt numFmtId="184" formatCode="##,#0&quot;△&quot;#,##0;\-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79" fontId="5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right" vertical="center" wrapText="1"/>
    </xf>
    <xf numFmtId="181" fontId="5" fillId="0" borderId="14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181" fontId="6" fillId="0" borderId="0" xfId="0" applyNumberFormat="1" applyFont="1" applyFill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07_&#24180;&#40802;&#21029;&#20154;&#21475;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男（人）</v>
          </cell>
          <cell r="C1" t="str">
            <v>女（人）</v>
          </cell>
        </row>
        <row r="2">
          <cell r="A2" t="str">
            <v>0～4歳</v>
          </cell>
          <cell r="B2">
            <v>1698</v>
          </cell>
          <cell r="C2">
            <v>1513</v>
          </cell>
        </row>
        <row r="3">
          <cell r="A3" t="str">
            <v>5～9 </v>
          </cell>
          <cell r="B3">
            <v>1803</v>
          </cell>
          <cell r="C3">
            <v>1738</v>
          </cell>
        </row>
        <row r="4">
          <cell r="A4" t="str">
            <v>10～14</v>
          </cell>
          <cell r="B4">
            <v>1806</v>
          </cell>
          <cell r="C4">
            <v>1755</v>
          </cell>
        </row>
        <row r="5">
          <cell r="A5" t="str">
            <v>15～19</v>
          </cell>
          <cell r="B5">
            <v>1738</v>
          </cell>
          <cell r="C5">
            <v>1600</v>
          </cell>
        </row>
        <row r="6">
          <cell r="A6" t="str">
            <v>20～24</v>
          </cell>
          <cell r="B6">
            <v>2088</v>
          </cell>
          <cell r="C6">
            <v>1983</v>
          </cell>
        </row>
        <row r="7">
          <cell r="A7" t="str">
            <v>25～29</v>
          </cell>
          <cell r="B7">
            <v>2326</v>
          </cell>
          <cell r="C7">
            <v>2174</v>
          </cell>
        </row>
        <row r="8">
          <cell r="A8" t="str">
            <v>30～34</v>
          </cell>
          <cell r="B8">
            <v>2800</v>
          </cell>
          <cell r="C8">
            <v>2530</v>
          </cell>
        </row>
        <row r="9">
          <cell r="A9" t="str">
            <v>35～39</v>
          </cell>
          <cell r="B9">
            <v>3175</v>
          </cell>
          <cell r="C9">
            <v>2821</v>
          </cell>
        </row>
        <row r="10">
          <cell r="A10" t="str">
            <v>40～44</v>
          </cell>
          <cell r="B10">
            <v>2599</v>
          </cell>
          <cell r="C10">
            <v>2348</v>
          </cell>
        </row>
        <row r="11">
          <cell r="A11" t="str">
            <v>45～49</v>
          </cell>
          <cell r="B11">
            <v>2144</v>
          </cell>
          <cell r="C11">
            <v>1908</v>
          </cell>
        </row>
        <row r="12">
          <cell r="A12" t="str">
            <v>50～54</v>
          </cell>
          <cell r="B12">
            <v>1896</v>
          </cell>
          <cell r="C12">
            <v>1803</v>
          </cell>
        </row>
        <row r="13">
          <cell r="A13" t="str">
            <v>55～59</v>
          </cell>
          <cell r="B13">
            <v>2323</v>
          </cell>
          <cell r="C13">
            <v>2476</v>
          </cell>
        </row>
        <row r="14">
          <cell r="A14" t="str">
            <v>60～64</v>
          </cell>
          <cell r="B14">
            <v>2480</v>
          </cell>
          <cell r="C14">
            <v>2560</v>
          </cell>
        </row>
        <row r="15">
          <cell r="A15" t="str">
            <v>65～69</v>
          </cell>
          <cell r="B15">
            <v>2366</v>
          </cell>
          <cell r="C15">
            <v>2309</v>
          </cell>
        </row>
        <row r="16">
          <cell r="A16" t="str">
            <v>70～74</v>
          </cell>
          <cell r="B16">
            <v>1703</v>
          </cell>
          <cell r="C16">
            <v>1681</v>
          </cell>
        </row>
        <row r="17">
          <cell r="A17" t="str">
            <v>75～79</v>
          </cell>
          <cell r="B17">
            <v>1116</v>
          </cell>
          <cell r="C17">
            <v>1196</v>
          </cell>
        </row>
        <row r="18">
          <cell r="A18" t="str">
            <v>80～84</v>
          </cell>
          <cell r="B18">
            <v>617</v>
          </cell>
          <cell r="C18">
            <v>842</v>
          </cell>
        </row>
        <row r="19">
          <cell r="A19" t="str">
            <v>85～89</v>
          </cell>
          <cell r="B19">
            <v>207</v>
          </cell>
          <cell r="C19">
            <v>473</v>
          </cell>
        </row>
        <row r="20">
          <cell r="A20" t="str">
            <v>90～94</v>
          </cell>
          <cell r="B20">
            <v>72</v>
          </cell>
          <cell r="C20">
            <v>226</v>
          </cell>
        </row>
        <row r="21">
          <cell r="A21" t="str">
            <v>95～99</v>
          </cell>
          <cell r="B21">
            <v>15</v>
          </cell>
          <cell r="C21">
            <v>78</v>
          </cell>
        </row>
        <row r="22">
          <cell r="A22" t="str">
            <v>100以上</v>
          </cell>
          <cell r="C2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U34" sqref="U34"/>
    </sheetView>
  </sheetViews>
  <sheetFormatPr defaultColWidth="9.00390625" defaultRowHeight="13.5"/>
  <cols>
    <col min="1" max="1" width="10.125" style="2" customWidth="1"/>
    <col min="2" max="2" width="5.625" style="2" customWidth="1"/>
    <col min="3" max="3" width="2.125" style="2" customWidth="1"/>
    <col min="4" max="4" width="5.625" style="2" customWidth="1"/>
    <col min="5" max="5" width="2.125" style="2" customWidth="1"/>
    <col min="6" max="6" width="6.50390625" style="2" bestFit="1" customWidth="1"/>
    <col min="7" max="7" width="2.625" style="2" customWidth="1"/>
    <col min="8" max="8" width="7.625" style="2" customWidth="1"/>
    <col min="9" max="9" width="1.625" style="2" customWidth="1"/>
    <col min="10" max="10" width="7.625" style="2" customWidth="1"/>
    <col min="11" max="11" width="1.625" style="2" customWidth="1"/>
    <col min="12" max="12" width="5.625" style="2" customWidth="1"/>
    <col min="13" max="13" width="2.625" style="2" customWidth="1"/>
    <col min="14" max="14" width="5.625" style="2" customWidth="1"/>
    <col min="15" max="15" width="2.625" style="2" customWidth="1"/>
    <col min="16" max="16" width="5.50390625" style="2" customWidth="1"/>
    <col min="17" max="17" width="1.25" style="2" customWidth="1"/>
    <col min="18" max="18" width="6.375" style="2" customWidth="1"/>
    <col min="19" max="19" width="1.12109375" style="2" customWidth="1"/>
    <col min="20" max="16384" width="9.00390625" style="2" customWidth="1"/>
  </cols>
  <sheetData>
    <row r="1" spans="1:9" ht="19.5" customHeight="1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9" ht="19.5" customHeight="1">
      <c r="A2" s="8"/>
      <c r="B2" s="8"/>
      <c r="C2" s="8"/>
      <c r="D2" s="8"/>
      <c r="E2" s="8"/>
      <c r="F2" s="8"/>
      <c r="G2" s="8"/>
      <c r="H2" s="8"/>
      <c r="I2" s="8"/>
    </row>
    <row r="3" spans="1:19" s="10" customFormat="1" ht="14.25" thickBot="1">
      <c r="A3" s="9"/>
      <c r="L3" s="3"/>
      <c r="M3" s="3"/>
      <c r="N3" s="3"/>
      <c r="O3" s="3"/>
      <c r="P3" s="3"/>
      <c r="Q3" s="3"/>
      <c r="R3" s="3" t="s">
        <v>39</v>
      </c>
      <c r="S3" s="3"/>
    </row>
    <row r="4" spans="1:19" ht="26.25" customHeight="1" thickTop="1">
      <c r="A4" s="18" t="s">
        <v>33</v>
      </c>
      <c r="B4" s="24" t="s">
        <v>28</v>
      </c>
      <c r="C4" s="28"/>
      <c r="D4" s="28"/>
      <c r="E4" s="28"/>
      <c r="F4" s="28"/>
      <c r="G4" s="25"/>
      <c r="H4" s="20" t="s">
        <v>29</v>
      </c>
      <c r="I4" s="21"/>
      <c r="J4" s="21"/>
      <c r="K4" s="21"/>
      <c r="L4" s="21"/>
      <c r="M4" s="21"/>
      <c r="N4" s="21"/>
      <c r="O4" s="21"/>
      <c r="P4" s="21"/>
      <c r="Q4" s="18"/>
      <c r="R4" s="20" t="s">
        <v>31</v>
      </c>
      <c r="S4" s="21"/>
    </row>
    <row r="5" spans="1:19" ht="26.25" customHeight="1">
      <c r="A5" s="19"/>
      <c r="B5" s="26" t="s">
        <v>24</v>
      </c>
      <c r="C5" s="27"/>
      <c r="D5" s="26" t="s">
        <v>25</v>
      </c>
      <c r="E5" s="29"/>
      <c r="F5" s="26" t="s">
        <v>30</v>
      </c>
      <c r="G5" s="27"/>
      <c r="H5" s="29" t="s">
        <v>27</v>
      </c>
      <c r="I5" s="27"/>
      <c r="J5" s="26" t="s">
        <v>26</v>
      </c>
      <c r="K5" s="27"/>
      <c r="L5" s="26" t="s">
        <v>0</v>
      </c>
      <c r="M5" s="27"/>
      <c r="N5" s="26" t="s">
        <v>1</v>
      </c>
      <c r="O5" s="27"/>
      <c r="P5" s="29" t="s">
        <v>30</v>
      </c>
      <c r="Q5" s="27"/>
      <c r="R5" s="22"/>
      <c r="S5" s="23"/>
    </row>
    <row r="6" spans="1:19" ht="24.75" customHeight="1">
      <c r="A6" s="16" t="s">
        <v>34</v>
      </c>
      <c r="B6" s="17">
        <f>SUM(B7:B28)</f>
        <v>664</v>
      </c>
      <c r="C6" s="17"/>
      <c r="D6" s="17">
        <f>SUM(D7:D28)</f>
        <v>460</v>
      </c>
      <c r="E6" s="17"/>
      <c r="F6" s="17">
        <f>B6-D6</f>
        <v>204</v>
      </c>
      <c r="G6" s="17"/>
      <c r="H6" s="17">
        <f>SUM(H7:H28)</f>
        <v>3516</v>
      </c>
      <c r="I6" s="17"/>
      <c r="J6" s="17">
        <f>SUM(J7:J28)</f>
        <v>3359</v>
      </c>
      <c r="K6" s="17"/>
      <c r="L6" s="17">
        <f>SUM(L7:L28)</f>
        <v>37</v>
      </c>
      <c r="M6" s="17"/>
      <c r="N6" s="17">
        <f>SUM(N7:N28)</f>
        <v>46</v>
      </c>
      <c r="O6" s="17"/>
      <c r="P6" s="17">
        <f>H6-J6+L6-N6</f>
        <v>148</v>
      </c>
      <c r="Q6" s="17"/>
      <c r="R6" s="17">
        <f>F6+P6</f>
        <v>352</v>
      </c>
      <c r="S6" s="11"/>
    </row>
    <row r="7" spans="1:19" ht="24" customHeight="1">
      <c r="A7" s="5" t="s">
        <v>2</v>
      </c>
      <c r="B7" s="12">
        <v>664</v>
      </c>
      <c r="C7" s="12"/>
      <c r="D7" s="12">
        <v>5</v>
      </c>
      <c r="E7" s="12"/>
      <c r="F7" s="12">
        <f aca="true" t="shared" si="0" ref="F7:F28">B7-D7</f>
        <v>659</v>
      </c>
      <c r="G7" s="12"/>
      <c r="H7" s="12">
        <v>230</v>
      </c>
      <c r="I7" s="12"/>
      <c r="J7" s="12">
        <v>271</v>
      </c>
      <c r="K7" s="12"/>
      <c r="L7" s="12">
        <v>3</v>
      </c>
      <c r="M7" s="12"/>
      <c r="N7" s="12">
        <v>2</v>
      </c>
      <c r="O7" s="12"/>
      <c r="P7" s="12">
        <f aca="true" t="shared" si="1" ref="P7:P28">H7-J7+L7-N7</f>
        <v>-40</v>
      </c>
      <c r="Q7" s="12"/>
      <c r="R7" s="12">
        <f>F7+P7</f>
        <v>619</v>
      </c>
      <c r="S7" s="11"/>
    </row>
    <row r="8" spans="1:19" ht="24" customHeight="1">
      <c r="A8" s="5" t="s">
        <v>3</v>
      </c>
      <c r="B8" s="12">
        <v>0</v>
      </c>
      <c r="C8" s="12"/>
      <c r="D8" s="12">
        <v>1</v>
      </c>
      <c r="E8" s="12"/>
      <c r="F8" s="12">
        <f>B8-D8</f>
        <v>-1</v>
      </c>
      <c r="G8" s="12"/>
      <c r="H8" s="12">
        <v>139</v>
      </c>
      <c r="I8" s="12"/>
      <c r="J8" s="12">
        <v>136</v>
      </c>
      <c r="K8" s="12"/>
      <c r="L8" s="12">
        <v>3</v>
      </c>
      <c r="M8" s="12"/>
      <c r="N8" s="12">
        <v>2</v>
      </c>
      <c r="O8" s="12"/>
      <c r="P8" s="12">
        <f t="shared" si="1"/>
        <v>4</v>
      </c>
      <c r="Q8" s="12"/>
      <c r="R8" s="12">
        <f aca="true" t="shared" si="2" ref="R8:R28">F8+P8</f>
        <v>3</v>
      </c>
      <c r="S8" s="11"/>
    </row>
    <row r="9" spans="1:19" ht="24" customHeight="1">
      <c r="A9" s="5" t="s">
        <v>4</v>
      </c>
      <c r="B9" s="12">
        <v>0</v>
      </c>
      <c r="C9" s="12"/>
      <c r="D9" s="12">
        <v>0</v>
      </c>
      <c r="E9" s="12"/>
      <c r="F9" s="12">
        <f t="shared" si="0"/>
        <v>0</v>
      </c>
      <c r="G9" s="12"/>
      <c r="H9" s="12">
        <v>71</v>
      </c>
      <c r="I9" s="12"/>
      <c r="J9" s="12">
        <v>57</v>
      </c>
      <c r="K9" s="12"/>
      <c r="L9" s="12">
        <v>3</v>
      </c>
      <c r="M9" s="12"/>
      <c r="N9" s="12">
        <v>3</v>
      </c>
      <c r="O9" s="12"/>
      <c r="P9" s="12">
        <f t="shared" si="1"/>
        <v>14</v>
      </c>
      <c r="Q9" s="12"/>
      <c r="R9" s="12">
        <f t="shared" si="2"/>
        <v>14</v>
      </c>
      <c r="S9" s="11"/>
    </row>
    <row r="10" spans="1:19" ht="24" customHeight="1">
      <c r="A10" s="5" t="s">
        <v>5</v>
      </c>
      <c r="B10" s="12">
        <v>0</v>
      </c>
      <c r="C10" s="12"/>
      <c r="D10" s="12">
        <v>2</v>
      </c>
      <c r="E10" s="12"/>
      <c r="F10" s="12">
        <f t="shared" si="0"/>
        <v>-2</v>
      </c>
      <c r="G10" s="12"/>
      <c r="H10" s="12">
        <v>222</v>
      </c>
      <c r="I10" s="12"/>
      <c r="J10" s="12">
        <v>152</v>
      </c>
      <c r="K10" s="12"/>
      <c r="L10" s="12">
        <v>2</v>
      </c>
      <c r="M10" s="12"/>
      <c r="N10" s="12">
        <v>1</v>
      </c>
      <c r="O10" s="12"/>
      <c r="P10" s="12">
        <f t="shared" si="1"/>
        <v>71</v>
      </c>
      <c r="Q10" s="12"/>
      <c r="R10" s="12">
        <f t="shared" si="2"/>
        <v>69</v>
      </c>
      <c r="S10" s="11"/>
    </row>
    <row r="11" spans="1:19" ht="24" customHeight="1">
      <c r="A11" s="5" t="s">
        <v>6</v>
      </c>
      <c r="B11" s="12">
        <v>0</v>
      </c>
      <c r="C11" s="12"/>
      <c r="D11" s="12">
        <v>0</v>
      </c>
      <c r="E11" s="12"/>
      <c r="F11" s="12">
        <f t="shared" si="0"/>
        <v>0</v>
      </c>
      <c r="G11" s="12"/>
      <c r="H11" s="12">
        <v>587</v>
      </c>
      <c r="I11" s="12"/>
      <c r="J11" s="12">
        <v>442</v>
      </c>
      <c r="K11" s="12"/>
      <c r="L11" s="12">
        <v>7</v>
      </c>
      <c r="M11" s="12"/>
      <c r="N11" s="12">
        <v>0</v>
      </c>
      <c r="O11" s="12"/>
      <c r="P11" s="12">
        <f t="shared" si="1"/>
        <v>152</v>
      </c>
      <c r="Q11" s="12"/>
      <c r="R11" s="12">
        <f t="shared" si="2"/>
        <v>152</v>
      </c>
      <c r="S11" s="11"/>
    </row>
    <row r="12" spans="1:19" ht="24" customHeight="1">
      <c r="A12" s="5" t="s">
        <v>7</v>
      </c>
      <c r="B12" s="12">
        <v>0</v>
      </c>
      <c r="C12" s="12"/>
      <c r="D12" s="12">
        <v>2</v>
      </c>
      <c r="E12" s="12"/>
      <c r="F12" s="12">
        <f t="shared" si="0"/>
        <v>-2</v>
      </c>
      <c r="G12" s="12"/>
      <c r="H12" s="12">
        <v>740</v>
      </c>
      <c r="I12" s="12"/>
      <c r="J12" s="12">
        <v>675</v>
      </c>
      <c r="K12" s="12"/>
      <c r="L12" s="12">
        <v>2</v>
      </c>
      <c r="M12" s="12"/>
      <c r="N12" s="12">
        <v>5</v>
      </c>
      <c r="O12" s="12"/>
      <c r="P12" s="12">
        <f t="shared" si="1"/>
        <v>62</v>
      </c>
      <c r="Q12" s="12"/>
      <c r="R12" s="12">
        <f t="shared" si="2"/>
        <v>60</v>
      </c>
      <c r="S12" s="11"/>
    </row>
    <row r="13" spans="1:19" ht="24" customHeight="1">
      <c r="A13" s="5" t="s">
        <v>8</v>
      </c>
      <c r="B13" s="12">
        <v>0</v>
      </c>
      <c r="C13" s="12"/>
      <c r="D13" s="12">
        <v>2</v>
      </c>
      <c r="E13" s="12"/>
      <c r="F13" s="12">
        <f t="shared" si="0"/>
        <v>-2</v>
      </c>
      <c r="G13" s="12"/>
      <c r="H13" s="12">
        <v>567</v>
      </c>
      <c r="I13" s="12"/>
      <c r="J13" s="12">
        <v>606</v>
      </c>
      <c r="K13" s="12"/>
      <c r="L13" s="12">
        <v>3</v>
      </c>
      <c r="M13" s="12"/>
      <c r="N13" s="12">
        <v>3</v>
      </c>
      <c r="O13" s="12"/>
      <c r="P13" s="12">
        <f t="shared" si="1"/>
        <v>-39</v>
      </c>
      <c r="Q13" s="12"/>
      <c r="R13" s="12">
        <f t="shared" si="2"/>
        <v>-41</v>
      </c>
      <c r="S13" s="11"/>
    </row>
    <row r="14" spans="1:19" ht="24" customHeight="1">
      <c r="A14" s="5" t="s">
        <v>9</v>
      </c>
      <c r="B14" s="12">
        <v>0</v>
      </c>
      <c r="C14" s="12"/>
      <c r="D14" s="12">
        <v>3</v>
      </c>
      <c r="E14" s="12"/>
      <c r="F14" s="12">
        <f t="shared" si="0"/>
        <v>-3</v>
      </c>
      <c r="G14" s="12"/>
      <c r="H14" s="12">
        <v>342</v>
      </c>
      <c r="I14" s="12"/>
      <c r="J14" s="12">
        <v>370</v>
      </c>
      <c r="K14" s="12"/>
      <c r="L14" s="12">
        <v>3</v>
      </c>
      <c r="M14" s="12"/>
      <c r="N14" s="12">
        <v>6</v>
      </c>
      <c r="O14" s="12"/>
      <c r="P14" s="12">
        <f t="shared" si="1"/>
        <v>-31</v>
      </c>
      <c r="Q14" s="12"/>
      <c r="R14" s="12">
        <f t="shared" si="2"/>
        <v>-34</v>
      </c>
      <c r="S14" s="11"/>
    </row>
    <row r="15" spans="1:19" ht="24" customHeight="1">
      <c r="A15" s="5" t="s">
        <v>10</v>
      </c>
      <c r="B15" s="12">
        <v>0</v>
      </c>
      <c r="C15" s="12"/>
      <c r="D15" s="12">
        <v>6</v>
      </c>
      <c r="E15" s="12"/>
      <c r="F15" s="12">
        <f t="shared" si="0"/>
        <v>-6</v>
      </c>
      <c r="G15" s="12"/>
      <c r="H15" s="12">
        <v>181</v>
      </c>
      <c r="I15" s="12"/>
      <c r="J15" s="12">
        <v>172</v>
      </c>
      <c r="K15" s="12"/>
      <c r="L15" s="12">
        <v>5</v>
      </c>
      <c r="M15" s="12"/>
      <c r="N15" s="12">
        <v>8</v>
      </c>
      <c r="O15" s="12"/>
      <c r="P15" s="12">
        <f t="shared" si="1"/>
        <v>6</v>
      </c>
      <c r="Q15" s="12"/>
      <c r="R15" s="12">
        <f t="shared" si="2"/>
        <v>0</v>
      </c>
      <c r="S15" s="11"/>
    </row>
    <row r="16" spans="1:19" ht="24" customHeight="1">
      <c r="A16" s="5" t="s">
        <v>11</v>
      </c>
      <c r="B16" s="12">
        <v>0</v>
      </c>
      <c r="C16" s="12"/>
      <c r="D16" s="12">
        <v>6</v>
      </c>
      <c r="E16" s="12"/>
      <c r="F16" s="12">
        <f t="shared" si="0"/>
        <v>-6</v>
      </c>
      <c r="G16" s="12"/>
      <c r="H16" s="12">
        <v>114</v>
      </c>
      <c r="I16" s="12"/>
      <c r="J16" s="12">
        <v>92</v>
      </c>
      <c r="K16" s="12"/>
      <c r="L16" s="12">
        <v>2</v>
      </c>
      <c r="M16" s="12"/>
      <c r="N16" s="12">
        <v>4</v>
      </c>
      <c r="O16" s="12"/>
      <c r="P16" s="12">
        <f t="shared" si="1"/>
        <v>20</v>
      </c>
      <c r="Q16" s="12"/>
      <c r="R16" s="12">
        <f t="shared" si="2"/>
        <v>14</v>
      </c>
      <c r="S16" s="11"/>
    </row>
    <row r="17" spans="1:19" ht="24" customHeight="1">
      <c r="A17" s="5" t="s">
        <v>12</v>
      </c>
      <c r="B17" s="12">
        <v>0</v>
      </c>
      <c r="C17" s="12"/>
      <c r="D17" s="12">
        <v>6</v>
      </c>
      <c r="E17" s="12"/>
      <c r="F17" s="12">
        <f t="shared" si="0"/>
        <v>-6</v>
      </c>
      <c r="G17" s="12"/>
      <c r="H17" s="12">
        <v>78</v>
      </c>
      <c r="I17" s="12"/>
      <c r="J17" s="12">
        <v>86</v>
      </c>
      <c r="K17" s="12"/>
      <c r="L17" s="12">
        <v>1</v>
      </c>
      <c r="M17" s="12"/>
      <c r="N17" s="12">
        <v>4</v>
      </c>
      <c r="O17" s="12"/>
      <c r="P17" s="12">
        <f t="shared" si="1"/>
        <v>-11</v>
      </c>
      <c r="Q17" s="12"/>
      <c r="R17" s="12">
        <f t="shared" si="2"/>
        <v>-17</v>
      </c>
      <c r="S17" s="11"/>
    </row>
    <row r="18" spans="1:19" ht="24" customHeight="1">
      <c r="A18" s="5" t="s">
        <v>13</v>
      </c>
      <c r="B18" s="12">
        <v>0</v>
      </c>
      <c r="C18" s="12"/>
      <c r="D18" s="12">
        <v>23</v>
      </c>
      <c r="E18" s="12"/>
      <c r="F18" s="12">
        <f t="shared" si="0"/>
        <v>-23</v>
      </c>
      <c r="G18" s="12"/>
      <c r="H18" s="12">
        <v>79</v>
      </c>
      <c r="I18" s="12"/>
      <c r="J18" s="12">
        <v>85</v>
      </c>
      <c r="K18" s="12"/>
      <c r="L18" s="12">
        <v>0</v>
      </c>
      <c r="M18" s="12"/>
      <c r="N18" s="12">
        <v>1</v>
      </c>
      <c r="O18" s="12"/>
      <c r="P18" s="12">
        <f t="shared" si="1"/>
        <v>-7</v>
      </c>
      <c r="Q18" s="12"/>
      <c r="R18" s="12">
        <f t="shared" si="2"/>
        <v>-30</v>
      </c>
      <c r="S18" s="11"/>
    </row>
    <row r="19" spans="1:19" ht="24" customHeight="1">
      <c r="A19" s="5" t="s">
        <v>14</v>
      </c>
      <c r="B19" s="12">
        <v>0</v>
      </c>
      <c r="C19" s="12"/>
      <c r="D19" s="12">
        <v>25</v>
      </c>
      <c r="E19" s="12"/>
      <c r="F19" s="12">
        <f t="shared" si="0"/>
        <v>-25</v>
      </c>
      <c r="G19" s="12"/>
      <c r="H19" s="12">
        <v>52</v>
      </c>
      <c r="I19" s="12"/>
      <c r="J19" s="12">
        <v>67</v>
      </c>
      <c r="K19" s="12"/>
      <c r="L19" s="12">
        <v>0</v>
      </c>
      <c r="M19" s="12"/>
      <c r="N19" s="12">
        <v>2</v>
      </c>
      <c r="O19" s="12"/>
      <c r="P19" s="12">
        <f t="shared" si="1"/>
        <v>-17</v>
      </c>
      <c r="Q19" s="12"/>
      <c r="R19" s="12">
        <f t="shared" si="2"/>
        <v>-42</v>
      </c>
      <c r="S19" s="11"/>
    </row>
    <row r="20" spans="1:19" ht="24" customHeight="1">
      <c r="A20" s="5" t="s">
        <v>15</v>
      </c>
      <c r="B20" s="12">
        <v>0</v>
      </c>
      <c r="C20" s="12"/>
      <c r="D20" s="12">
        <v>33</v>
      </c>
      <c r="E20" s="12"/>
      <c r="F20" s="12">
        <f t="shared" si="0"/>
        <v>-33</v>
      </c>
      <c r="G20" s="12"/>
      <c r="H20" s="12">
        <v>29</v>
      </c>
      <c r="I20" s="12"/>
      <c r="J20" s="12">
        <v>58</v>
      </c>
      <c r="K20" s="12"/>
      <c r="L20" s="12">
        <v>0</v>
      </c>
      <c r="M20" s="12"/>
      <c r="N20" s="12">
        <v>2</v>
      </c>
      <c r="O20" s="12"/>
      <c r="P20" s="12">
        <f t="shared" si="1"/>
        <v>-31</v>
      </c>
      <c r="Q20" s="12"/>
      <c r="R20" s="12">
        <f t="shared" si="2"/>
        <v>-64</v>
      </c>
      <c r="S20" s="11"/>
    </row>
    <row r="21" spans="1:19" ht="24" customHeight="1">
      <c r="A21" s="5" t="s">
        <v>16</v>
      </c>
      <c r="B21" s="12">
        <v>0</v>
      </c>
      <c r="C21" s="12"/>
      <c r="D21" s="12">
        <v>57</v>
      </c>
      <c r="E21" s="12"/>
      <c r="F21" s="12">
        <f t="shared" si="0"/>
        <v>-57</v>
      </c>
      <c r="G21" s="12"/>
      <c r="H21" s="12">
        <v>23</v>
      </c>
      <c r="I21" s="12"/>
      <c r="J21" s="12">
        <v>34</v>
      </c>
      <c r="K21" s="12"/>
      <c r="L21" s="12">
        <v>2</v>
      </c>
      <c r="M21" s="12"/>
      <c r="N21" s="12">
        <v>3</v>
      </c>
      <c r="O21" s="12"/>
      <c r="P21" s="12">
        <f t="shared" si="1"/>
        <v>-12</v>
      </c>
      <c r="Q21" s="12"/>
      <c r="R21" s="12">
        <f t="shared" si="2"/>
        <v>-69</v>
      </c>
      <c r="S21" s="11"/>
    </row>
    <row r="22" spans="1:19" ht="24" customHeight="1">
      <c r="A22" s="5" t="s">
        <v>17</v>
      </c>
      <c r="B22" s="12">
        <v>0</v>
      </c>
      <c r="C22" s="12"/>
      <c r="D22" s="12">
        <v>66</v>
      </c>
      <c r="E22" s="12"/>
      <c r="F22" s="12">
        <f t="shared" si="0"/>
        <v>-66</v>
      </c>
      <c r="G22" s="12"/>
      <c r="H22" s="12">
        <v>26</v>
      </c>
      <c r="I22" s="12"/>
      <c r="J22" s="12">
        <v>23</v>
      </c>
      <c r="K22" s="12"/>
      <c r="L22" s="12">
        <v>0</v>
      </c>
      <c r="M22" s="12"/>
      <c r="N22" s="12">
        <v>0</v>
      </c>
      <c r="O22" s="12"/>
      <c r="P22" s="12">
        <f t="shared" si="1"/>
        <v>3</v>
      </c>
      <c r="Q22" s="12"/>
      <c r="R22" s="12">
        <f t="shared" si="2"/>
        <v>-63</v>
      </c>
      <c r="S22" s="11"/>
    </row>
    <row r="23" spans="1:19" ht="24" customHeight="1">
      <c r="A23" s="5" t="s">
        <v>18</v>
      </c>
      <c r="B23" s="12">
        <v>0</v>
      </c>
      <c r="C23" s="12"/>
      <c r="D23" s="12">
        <v>81</v>
      </c>
      <c r="E23" s="12"/>
      <c r="F23" s="12">
        <f t="shared" si="0"/>
        <v>-81</v>
      </c>
      <c r="G23" s="12"/>
      <c r="H23" s="12">
        <v>17</v>
      </c>
      <c r="I23" s="12"/>
      <c r="J23" s="12">
        <v>16</v>
      </c>
      <c r="K23" s="12"/>
      <c r="L23" s="12">
        <v>1</v>
      </c>
      <c r="M23" s="12"/>
      <c r="N23" s="12">
        <v>0</v>
      </c>
      <c r="O23" s="12"/>
      <c r="P23" s="12">
        <f t="shared" si="1"/>
        <v>2</v>
      </c>
      <c r="Q23" s="12"/>
      <c r="R23" s="12">
        <f t="shared" si="2"/>
        <v>-79</v>
      </c>
      <c r="S23" s="11"/>
    </row>
    <row r="24" spans="1:19" ht="24" customHeight="1">
      <c r="A24" s="5" t="s">
        <v>35</v>
      </c>
      <c r="B24" s="12">
        <v>0</v>
      </c>
      <c r="C24" s="12"/>
      <c r="D24" s="12">
        <v>63</v>
      </c>
      <c r="E24" s="12"/>
      <c r="F24" s="12">
        <f t="shared" si="0"/>
        <v>-63</v>
      </c>
      <c r="G24" s="12"/>
      <c r="H24" s="12">
        <v>7</v>
      </c>
      <c r="I24" s="12"/>
      <c r="J24" s="12">
        <v>12</v>
      </c>
      <c r="K24" s="12"/>
      <c r="L24" s="12">
        <v>0</v>
      </c>
      <c r="M24" s="12"/>
      <c r="N24" s="12">
        <v>0</v>
      </c>
      <c r="O24" s="12"/>
      <c r="P24" s="12">
        <f t="shared" si="1"/>
        <v>-5</v>
      </c>
      <c r="Q24" s="12"/>
      <c r="R24" s="12">
        <f t="shared" si="2"/>
        <v>-68</v>
      </c>
      <c r="S24" s="11"/>
    </row>
    <row r="25" spans="1:19" ht="24" customHeight="1">
      <c r="A25" s="5" t="s">
        <v>36</v>
      </c>
      <c r="B25" s="12">
        <v>0</v>
      </c>
      <c r="C25" s="12"/>
      <c r="D25" s="12">
        <v>57</v>
      </c>
      <c r="E25" s="12"/>
      <c r="F25" s="12">
        <f>B25-D25</f>
        <v>-57</v>
      </c>
      <c r="G25" s="12"/>
      <c r="H25" s="12">
        <v>9</v>
      </c>
      <c r="I25" s="12"/>
      <c r="J25" s="12">
        <v>5</v>
      </c>
      <c r="K25" s="12"/>
      <c r="L25" s="12">
        <v>0</v>
      </c>
      <c r="M25" s="12"/>
      <c r="N25" s="12">
        <v>0</v>
      </c>
      <c r="O25" s="12"/>
      <c r="P25" s="12">
        <f>H25-J25+L25-N25</f>
        <v>4</v>
      </c>
      <c r="Q25" s="12"/>
      <c r="R25" s="12">
        <f>F25+P25</f>
        <v>-53</v>
      </c>
      <c r="S25" s="11"/>
    </row>
    <row r="26" spans="1:19" ht="24" customHeight="1">
      <c r="A26" s="5" t="s">
        <v>37</v>
      </c>
      <c r="B26" s="12">
        <v>0</v>
      </c>
      <c r="C26" s="12"/>
      <c r="D26" s="12">
        <v>18</v>
      </c>
      <c r="E26" s="12"/>
      <c r="F26" s="12">
        <f>B26-D26</f>
        <v>-18</v>
      </c>
      <c r="G26" s="12"/>
      <c r="H26" s="12">
        <v>1</v>
      </c>
      <c r="I26" s="12"/>
      <c r="J26" s="12">
        <v>0</v>
      </c>
      <c r="K26" s="12"/>
      <c r="L26" s="12">
        <v>0</v>
      </c>
      <c r="M26" s="12"/>
      <c r="N26" s="12">
        <v>0</v>
      </c>
      <c r="O26" s="12"/>
      <c r="P26" s="12">
        <f>H26-J26+L26-N26</f>
        <v>1</v>
      </c>
      <c r="Q26" s="12"/>
      <c r="R26" s="12">
        <f>F26+P26</f>
        <v>-17</v>
      </c>
      <c r="S26" s="11"/>
    </row>
    <row r="27" spans="1:19" ht="24" customHeight="1">
      <c r="A27" s="5" t="s">
        <v>38</v>
      </c>
      <c r="B27" s="12">
        <v>0</v>
      </c>
      <c r="C27" s="12"/>
      <c r="D27" s="12">
        <v>4</v>
      </c>
      <c r="E27" s="12"/>
      <c r="F27" s="12">
        <f>B27-D27</f>
        <v>-4</v>
      </c>
      <c r="G27" s="12"/>
      <c r="H27" s="12">
        <v>2</v>
      </c>
      <c r="I27" s="12"/>
      <c r="J27" s="12">
        <v>0</v>
      </c>
      <c r="K27" s="12"/>
      <c r="L27" s="12">
        <v>0</v>
      </c>
      <c r="M27" s="12"/>
      <c r="N27" s="12">
        <v>0</v>
      </c>
      <c r="O27" s="12"/>
      <c r="P27" s="12">
        <f>H27-J27+L27-N27</f>
        <v>2</v>
      </c>
      <c r="Q27" s="12"/>
      <c r="R27" s="12">
        <f>F27+P27</f>
        <v>-2</v>
      </c>
      <c r="S27" s="11"/>
    </row>
    <row r="28" spans="1:19" ht="24" customHeight="1">
      <c r="A28" s="5" t="s">
        <v>19</v>
      </c>
      <c r="B28" s="12">
        <v>0</v>
      </c>
      <c r="C28" s="12"/>
      <c r="D28" s="12">
        <v>0</v>
      </c>
      <c r="E28" s="12"/>
      <c r="F28" s="12">
        <f t="shared" si="0"/>
        <v>0</v>
      </c>
      <c r="G28" s="12"/>
      <c r="H28" s="12">
        <v>0</v>
      </c>
      <c r="I28" s="12"/>
      <c r="J28" s="12">
        <v>0</v>
      </c>
      <c r="K28" s="12"/>
      <c r="L28" s="12">
        <v>0</v>
      </c>
      <c r="M28" s="12"/>
      <c r="N28" s="12">
        <v>0</v>
      </c>
      <c r="O28" s="12"/>
      <c r="P28" s="12">
        <f t="shared" si="1"/>
        <v>0</v>
      </c>
      <c r="Q28" s="12"/>
      <c r="R28" s="12">
        <f t="shared" si="2"/>
        <v>0</v>
      </c>
      <c r="S28" s="11"/>
    </row>
    <row r="29" spans="1:19" ht="19.5" customHeight="1">
      <c r="A29" s="5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1"/>
    </row>
    <row r="30" spans="1:19" ht="24" customHeight="1">
      <c r="A30" s="5" t="s">
        <v>23</v>
      </c>
      <c r="B30" s="12">
        <f>SUM(B7:B8)</f>
        <v>664</v>
      </c>
      <c r="C30" s="12"/>
      <c r="D30" s="12">
        <f>SUM(D7:D9)</f>
        <v>6</v>
      </c>
      <c r="E30" s="12"/>
      <c r="F30" s="12">
        <f>SUM(F7:F9)</f>
        <v>658</v>
      </c>
      <c r="G30" s="12"/>
      <c r="H30" s="12">
        <f>SUM(H7:H9)</f>
        <v>440</v>
      </c>
      <c r="I30" s="12"/>
      <c r="J30" s="12">
        <f>SUM(J7:J9)</f>
        <v>464</v>
      </c>
      <c r="K30" s="12"/>
      <c r="L30" s="12">
        <f>SUM(L7:L9)</f>
        <v>9</v>
      </c>
      <c r="M30" s="12"/>
      <c r="N30" s="12">
        <f>SUM(N7:N9)</f>
        <v>7</v>
      </c>
      <c r="O30" s="12"/>
      <c r="P30" s="12">
        <f>SUM(P7:P9)</f>
        <v>-22</v>
      </c>
      <c r="Q30" s="12"/>
      <c r="R30" s="12">
        <f>SUM(R7:R9)</f>
        <v>636</v>
      </c>
      <c r="S30" s="11"/>
    </row>
    <row r="31" spans="1:19" ht="24" customHeight="1">
      <c r="A31" s="5" t="s">
        <v>20</v>
      </c>
      <c r="B31" s="12">
        <f>0+SUM(B10:B19)</f>
        <v>0</v>
      </c>
      <c r="C31" s="12"/>
      <c r="D31" s="12">
        <f>SUM(D10:D19)</f>
        <v>75</v>
      </c>
      <c r="E31" s="12"/>
      <c r="F31" s="12">
        <f>SUM(F10:F19)</f>
        <v>-75</v>
      </c>
      <c r="G31" s="12"/>
      <c r="H31" s="12">
        <f>SUM(H10:H19)</f>
        <v>2962</v>
      </c>
      <c r="I31" s="12"/>
      <c r="J31" s="12">
        <f>SUM(J10:J19)</f>
        <v>2747</v>
      </c>
      <c r="K31" s="12"/>
      <c r="L31" s="12">
        <f>SUM(L10:L19)</f>
        <v>25</v>
      </c>
      <c r="M31" s="12"/>
      <c r="N31" s="12">
        <f>SUM(N10:N19)</f>
        <v>34</v>
      </c>
      <c r="O31" s="12"/>
      <c r="P31" s="12">
        <f>SUM(P10:P19)</f>
        <v>206</v>
      </c>
      <c r="Q31" s="12"/>
      <c r="R31" s="12">
        <f>SUM(R10:R19)</f>
        <v>131</v>
      </c>
      <c r="S31" s="11"/>
    </row>
    <row r="32" spans="1:19" ht="24" customHeight="1" thickBot="1">
      <c r="A32" s="6" t="s">
        <v>21</v>
      </c>
      <c r="B32" s="13">
        <f>-SUM(B20:B28)</f>
        <v>0</v>
      </c>
      <c r="C32" s="14"/>
      <c r="D32" s="14">
        <f>SUM(D20:D28)</f>
        <v>379</v>
      </c>
      <c r="E32" s="14"/>
      <c r="F32" s="14">
        <f>SUM(F20:F28)</f>
        <v>-379</v>
      </c>
      <c r="G32" s="14"/>
      <c r="H32" s="14">
        <f>SUM(H20:H28)</f>
        <v>114</v>
      </c>
      <c r="I32" s="14"/>
      <c r="J32" s="14">
        <f>SUM(J20:J28)</f>
        <v>148</v>
      </c>
      <c r="K32" s="14"/>
      <c r="L32" s="14">
        <f>SUM(L20:L28)</f>
        <v>3</v>
      </c>
      <c r="M32" s="14"/>
      <c r="N32" s="14">
        <f>SUM(N20:N28)</f>
        <v>5</v>
      </c>
      <c r="O32" s="14"/>
      <c r="P32" s="14">
        <f>SUM(P20:P28)</f>
        <v>-36</v>
      </c>
      <c r="Q32" s="14"/>
      <c r="R32" s="14">
        <f>SUM(R20:R28)</f>
        <v>-415</v>
      </c>
      <c r="S32" s="15"/>
    </row>
    <row r="33" spans="1:19" ht="19.5" customHeight="1" thickTop="1">
      <c r="A33" s="4"/>
      <c r="N33" s="7"/>
      <c r="O33" s="7"/>
      <c r="P33" s="7"/>
      <c r="Q33" s="7"/>
      <c r="S33" s="7" t="s">
        <v>32</v>
      </c>
    </row>
    <row r="34" ht="24.75" customHeight="1">
      <c r="A34" s="4"/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</sheetData>
  <sheetProtection/>
  <mergeCells count="12">
    <mergeCell ref="R4:S5"/>
    <mergeCell ref="L5:M5"/>
    <mergeCell ref="H5:I5"/>
    <mergeCell ref="J5:K5"/>
    <mergeCell ref="P5:Q5"/>
    <mergeCell ref="N5:O5"/>
    <mergeCell ref="A4:A5"/>
    <mergeCell ref="B4:G4"/>
    <mergeCell ref="H4:Q4"/>
    <mergeCell ref="B5:C5"/>
    <mergeCell ref="D5:E5"/>
    <mergeCell ref="F5:G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2009-05-07T01:57:34Z</cp:lastPrinted>
  <dcterms:created xsi:type="dcterms:W3CDTF">2006-05-16T04:21:01Z</dcterms:created>
  <dcterms:modified xsi:type="dcterms:W3CDTF">2009-05-25T07:48:01Z</dcterms:modified>
  <cp:category/>
  <cp:version/>
  <cp:contentType/>
  <cp:contentStatus/>
</cp:coreProperties>
</file>