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6市税徴収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<sst xmlns="http://schemas.openxmlformats.org/spreadsheetml/2006/main" count="44" uniqueCount="25">
  <si>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区　　分</t>
  </si>
  <si>
    <t>決算額</t>
  </si>
  <si>
    <t>構成比(％)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</si>
  <si>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</si>
  <si>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</si>
  <si>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</si>
  <si>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</si>
  <si>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</si>
  <si>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</si>
  <si>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都市計画税</t>
  </si>
  <si>
    <t>旧法による税</t>
  </si>
  <si>
    <t>普　通　税</t>
  </si>
  <si>
    <t>目　的　税</t>
  </si>
  <si>
    <t>16－６　市税徴収状況</t>
  </si>
  <si>
    <t>単位：千円</t>
  </si>
  <si>
    <t>資料：財政課（地方財政状況調査）</t>
  </si>
  <si>
    <t>－</t>
  </si>
  <si>
    <t>－</t>
  </si>
  <si>
    <t>総額</t>
  </si>
  <si>
    <t>平成16年度</t>
  </si>
  <si>
    <t>平成17年度</t>
  </si>
  <si>
    <t>平成18年度</t>
  </si>
  <si>
    <t>平成19年度</t>
  </si>
  <si>
    <t>平成20年度</t>
  </si>
  <si>
    <t>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</si>
</sst>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180" fontId="4" fillId="0" borderId="0" xfId="49" applyNumberFormat="1" applyFont="1" applyFill="1" applyBorder="1" applyAlignment="1">
      <alignment horizontal="right" vertical="center" wrapText="1"/>
    </xf>
    <xf numFmtId="182" fontId="4" fillId="0" borderId="10" xfId="49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vertical="center" wrapText="1"/>
    </xf>
    <xf numFmtId="180" fontId="4" fillId="0" borderId="0" xfId="49" applyNumberFormat="1" applyFont="1" applyFill="1" applyBorder="1" applyAlignment="1">
      <alignment vertical="center" wrapText="1"/>
    </xf>
    <xf numFmtId="179" fontId="4" fillId="0" borderId="10" xfId="0" applyNumberFormat="1" applyFont="1" applyFill="1" applyBorder="1" applyAlignment="1">
      <alignment horizontal="right" vertical="center" wrapText="1"/>
    </xf>
    <xf numFmtId="180" fontId="4" fillId="0" borderId="10" xfId="49" applyNumberFormat="1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distributed" vertical="distributed"/>
    </xf>
    <xf numFmtId="179" fontId="5" fillId="0" borderId="0" xfId="0" applyNumberFormat="1" applyFont="1" applyFill="1" applyBorder="1" applyAlignment="1">
      <alignment vertical="center" wrapText="1"/>
    </xf>
    <xf numFmtId="180" fontId="5" fillId="0" borderId="0" xfId="49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80" fontId="5" fillId="0" borderId="0" xfId="49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view="pageBreakPreview" zoomScale="60" zoomScalePageLayoutView="0" workbookViewId="0" topLeftCell="A1">
      <selection activeCell="V10" sqref="V10"/>
    </sheetView>
  </sheetViews>
  <sheetFormatPr defaultColWidth="9.00390625" defaultRowHeight="13.5"/>
  <cols>
    <col min="1" max="1" width="2.50390625" style="1" customWidth="1"/>
    <col min="2" max="2" width="14.375" style="1" customWidth="1"/>
    <col min="3" max="3" width="1.25" style="1" customWidth="1"/>
    <col min="4" max="4" width="12.75390625" style="1" customWidth="1"/>
    <col min="5" max="5" width="1.625" style="1" customWidth="1"/>
    <col min="6" max="6" width="8.625" style="1" customWidth="1"/>
    <col min="7" max="7" width="1.625" style="1" customWidth="1"/>
    <col min="8" max="8" width="12.75390625" style="1" customWidth="1"/>
    <col min="9" max="9" width="1.625" style="1" customWidth="1"/>
    <col min="10" max="10" width="8.625" style="1" customWidth="1"/>
    <col min="11" max="11" width="1.625" style="1" customWidth="1"/>
    <col min="12" max="12" width="12.75390625" style="1" customWidth="1"/>
    <col min="13" max="13" width="1.625" style="1" customWidth="1"/>
    <col min="14" max="14" width="8.625" style="1" customWidth="1"/>
    <col min="15" max="15" width="1.625" style="1" customWidth="1"/>
    <col min="16" max="16" width="12.75390625" style="1" customWidth="1"/>
    <col min="17" max="17" width="1.625" style="1" customWidth="1"/>
    <col min="18" max="18" width="8.625" style="1" customWidth="1"/>
    <col min="19" max="19" width="1.625" style="1" customWidth="1"/>
    <col min="20" max="20" width="12.75390625" style="1" customWidth="1"/>
    <col min="21" max="21" width="1.625" style="1" customWidth="1"/>
    <col min="22" max="22" width="8.625" style="1" customWidth="1"/>
    <col min="23" max="23" width="1.625" style="1" customWidth="1"/>
    <col min="24" max="16384" width="9.00390625" style="1" customWidth="1"/>
  </cols>
  <sheetData>
    <row r="1" spans="1:18" ht="19.5" customHeight="1">
      <c r="A1" s="2" t="s">
        <v>13</v>
      </c>
      <c r="B1" s="2"/>
      <c r="C1" s="2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P1" s="4"/>
      <c r="Q1" s="4"/>
      <c r="R1" s="4"/>
    </row>
    <row r="2" spans="1:18" ht="19.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4"/>
      <c r="N2" s="4"/>
      <c r="P2" s="4"/>
      <c r="Q2" s="4"/>
      <c r="R2" s="4"/>
    </row>
    <row r="3" spans="2:23" ht="14.25" thickBot="1">
      <c r="B3" s="8"/>
      <c r="C3" s="8"/>
      <c r="D3" s="4"/>
      <c r="E3" s="4"/>
      <c r="F3" s="4"/>
      <c r="G3" s="4"/>
      <c r="H3" s="4"/>
      <c r="I3" s="4"/>
      <c r="J3" s="4"/>
      <c r="K3" s="4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 t="s">
        <v>14</v>
      </c>
    </row>
    <row r="4" spans="1:23" ht="34.5" customHeight="1" thickTop="1">
      <c r="A4" s="15"/>
      <c r="B4" s="38" t="s">
        <v>0</v>
      </c>
      <c r="C4" s="10"/>
      <c r="D4" s="29" t="s">
        <v>19</v>
      </c>
      <c r="E4" s="30"/>
      <c r="F4" s="30"/>
      <c r="G4" s="34"/>
      <c r="H4" s="29" t="s">
        <v>20</v>
      </c>
      <c r="I4" s="30"/>
      <c r="J4" s="30"/>
      <c r="K4" s="30"/>
      <c r="L4" s="29" t="s">
        <v>21</v>
      </c>
      <c r="M4" s="30"/>
      <c r="N4" s="30"/>
      <c r="O4" s="30"/>
      <c r="P4" s="29" t="s">
        <v>22</v>
      </c>
      <c r="Q4" s="30"/>
      <c r="R4" s="30"/>
      <c r="S4" s="30"/>
      <c r="T4" s="29" t="s">
        <v>23</v>
      </c>
      <c r="U4" s="30"/>
      <c r="V4" s="30"/>
      <c r="W4" s="30"/>
    </row>
    <row r="5" spans="1:23" ht="34.5" customHeight="1">
      <c r="A5" s="16"/>
      <c r="B5" s="39"/>
      <c r="C5" s="11"/>
      <c r="D5" s="31" t="s">
        <v>1</v>
      </c>
      <c r="E5" s="32"/>
      <c r="F5" s="31" t="s">
        <v>2</v>
      </c>
      <c r="G5" s="32"/>
      <c r="H5" s="31" t="s">
        <v>1</v>
      </c>
      <c r="I5" s="32"/>
      <c r="J5" s="31" t="s">
        <v>2</v>
      </c>
      <c r="K5" s="33"/>
      <c r="L5" s="31" t="s">
        <v>1</v>
      </c>
      <c r="M5" s="32"/>
      <c r="N5" s="31" t="s">
        <v>2</v>
      </c>
      <c r="O5" s="33"/>
      <c r="P5" s="31" t="s">
        <v>1</v>
      </c>
      <c r="Q5" s="32"/>
      <c r="R5" s="31" t="s">
        <v>2</v>
      </c>
      <c r="S5" s="33"/>
      <c r="T5" s="31" t="s">
        <v>1</v>
      </c>
      <c r="U5" s="32"/>
      <c r="V5" s="31" t="s">
        <v>2</v>
      </c>
      <c r="W5" s="33"/>
    </row>
    <row r="6" spans="1:23" ht="34.5" customHeight="1">
      <c r="A6" s="40" t="s">
        <v>18</v>
      </c>
      <c r="B6" s="40"/>
      <c r="C6" s="17"/>
      <c r="D6" s="23">
        <f>D7+D14+IF(D16="－",0,D16)</f>
        <v>9092588</v>
      </c>
      <c r="E6" s="23"/>
      <c r="F6" s="25">
        <f>F7+F14+IF(F16="－",0,F16)</f>
        <v>100</v>
      </c>
      <c r="G6" s="25"/>
      <c r="H6" s="23">
        <f>H7+H14+IF(H16="－",0,H16)</f>
        <v>9421081</v>
      </c>
      <c r="I6" s="23"/>
      <c r="J6" s="25">
        <f>J7+J14+IF(J16="－",0,J16)</f>
        <v>100</v>
      </c>
      <c r="K6" s="18"/>
      <c r="L6" s="23">
        <f>L7+L14+IF(L16="－",0,L16)</f>
        <v>9668194</v>
      </c>
      <c r="M6" s="23"/>
      <c r="N6" s="25">
        <f>N7+N14+IF(N16="－",0,N16)</f>
        <v>100</v>
      </c>
      <c r="O6" s="12"/>
      <c r="P6" s="23">
        <f>P7+P14+IF(P16="－",0,P16)</f>
        <v>10537595</v>
      </c>
      <c r="Q6" s="23"/>
      <c r="R6" s="25">
        <f>R7+R14+IF(R16="－",0,R16)</f>
        <v>99.9666802054928</v>
      </c>
      <c r="S6" s="12"/>
      <c r="T6" s="23">
        <f>T7+T14+IF(T16="－",0,T16)</f>
        <v>10630216</v>
      </c>
      <c r="U6" s="23"/>
      <c r="V6" s="25">
        <f>V7+V14+IF(V16="－",0,V16)</f>
        <v>100</v>
      </c>
      <c r="W6" s="12"/>
    </row>
    <row r="7" spans="1:23" ht="34.5" customHeight="1">
      <c r="A7" s="36" t="s">
        <v>11</v>
      </c>
      <c r="B7" s="36"/>
      <c r="C7" s="37"/>
      <c r="D7" s="41">
        <f>SUM(D8:D13)</f>
        <v>8453815</v>
      </c>
      <c r="E7" s="41"/>
      <c r="F7" s="19">
        <f>SUM(F8:F12)+IF(F13="－",0,F13)</f>
        <v>92.97479441496745</v>
      </c>
      <c r="G7" s="42"/>
      <c r="H7" s="41">
        <v>8785198</v>
      </c>
      <c r="I7" s="41"/>
      <c r="J7" s="19">
        <f>SUM(J8:J12)+IF(J13="－",0,J13)</f>
        <v>93.25042423475608</v>
      </c>
      <c r="K7" s="4"/>
      <c r="L7" s="41">
        <v>9058304</v>
      </c>
      <c r="M7" s="41"/>
      <c r="N7" s="19">
        <f>SUM(N8:N12)+IF(N13="－",0,N13)</f>
        <v>93.69178980065978</v>
      </c>
      <c r="O7" s="42"/>
      <c r="P7" s="41">
        <v>9919388</v>
      </c>
      <c r="Q7" s="41"/>
      <c r="R7" s="19">
        <v>94.1</v>
      </c>
      <c r="S7" s="42"/>
      <c r="T7" s="41">
        <v>10001525</v>
      </c>
      <c r="U7" s="41"/>
      <c r="V7" s="19">
        <v>94.1</v>
      </c>
      <c r="W7" s="26"/>
    </row>
    <row r="8" spans="2:23" ht="34.5" customHeight="1">
      <c r="B8" s="7" t="s">
        <v>3</v>
      </c>
      <c r="C8" s="13"/>
      <c r="D8" s="41">
        <v>3384391</v>
      </c>
      <c r="E8" s="41"/>
      <c r="F8" s="42">
        <f aca="true" t="shared" si="0" ref="F8:F15">D8/$D$6*100</f>
        <v>37.221426946871446</v>
      </c>
      <c r="G8" s="42"/>
      <c r="H8" s="41">
        <v>3591745</v>
      </c>
      <c r="I8" s="41"/>
      <c r="J8" s="42">
        <f>H8/$H$6*100</f>
        <v>38.12455279813431</v>
      </c>
      <c r="K8" s="4"/>
      <c r="L8" s="41">
        <v>3969779</v>
      </c>
      <c r="M8" s="41"/>
      <c r="N8" s="42">
        <f aca="true" t="shared" si="1" ref="N8:N15">L8/$L$6*100</f>
        <v>41.06019180004042</v>
      </c>
      <c r="O8" s="42"/>
      <c r="P8" s="41">
        <v>4725530</v>
      </c>
      <c r="Q8" s="41"/>
      <c r="R8" s="42">
        <f aca="true" t="shared" si="2" ref="R8:R15">P8/$P$6*100</f>
        <v>44.84448301533699</v>
      </c>
      <c r="S8" s="42"/>
      <c r="T8" s="41">
        <v>4833633</v>
      </c>
      <c r="U8" s="41"/>
      <c r="V8" s="42">
        <v>45.5</v>
      </c>
      <c r="W8" s="26"/>
    </row>
    <row r="9" spans="2:23" ht="34.5" customHeight="1">
      <c r="B9" s="7" t="s">
        <v>4</v>
      </c>
      <c r="C9" s="13"/>
      <c r="D9" s="41">
        <v>513515</v>
      </c>
      <c r="E9" s="41"/>
      <c r="F9" s="42">
        <f t="shared" si="0"/>
        <v>5.647621997169563</v>
      </c>
      <c r="G9" s="42"/>
      <c r="H9" s="41">
        <v>610155</v>
      </c>
      <c r="I9" s="41"/>
      <c r="J9" s="42">
        <f aca="true" t="shared" si="3" ref="J9:J15">H9/$H$6*100</f>
        <v>6.4764860847709524</v>
      </c>
      <c r="K9" s="4"/>
      <c r="L9" s="41">
        <v>665702</v>
      </c>
      <c r="M9" s="41"/>
      <c r="N9" s="42">
        <f t="shared" si="1"/>
        <v>6.885484507240959</v>
      </c>
      <c r="O9" s="42"/>
      <c r="P9" s="41">
        <v>679303</v>
      </c>
      <c r="Q9" s="41"/>
      <c r="R9" s="42">
        <v>6.5</v>
      </c>
      <c r="S9" s="42"/>
      <c r="T9" s="41">
        <v>590967</v>
      </c>
      <c r="U9" s="41"/>
      <c r="V9" s="42">
        <v>5.5</v>
      </c>
      <c r="W9" s="26"/>
    </row>
    <row r="10" spans="2:23" ht="34.5" customHeight="1">
      <c r="B10" s="7" t="s">
        <v>5</v>
      </c>
      <c r="C10" s="13"/>
      <c r="D10" s="41">
        <v>4135099</v>
      </c>
      <c r="E10" s="41"/>
      <c r="F10" s="42">
        <f t="shared" si="0"/>
        <v>45.477690180177525</v>
      </c>
      <c r="G10" s="42"/>
      <c r="H10" s="41">
        <v>4162857</v>
      </c>
      <c r="I10" s="41"/>
      <c r="J10" s="42">
        <f t="shared" si="3"/>
        <v>44.186617225772714</v>
      </c>
      <c r="K10" s="4"/>
      <c r="L10" s="41">
        <v>3986190</v>
      </c>
      <c r="M10" s="41"/>
      <c r="N10" s="42">
        <f t="shared" si="1"/>
        <v>41.22993394629855</v>
      </c>
      <c r="O10" s="42"/>
      <c r="P10" s="41">
        <v>4082123</v>
      </c>
      <c r="Q10" s="41"/>
      <c r="R10" s="42">
        <f t="shared" si="2"/>
        <v>38.738659058352496</v>
      </c>
      <c r="S10" s="42"/>
      <c r="T10" s="41">
        <v>4159478</v>
      </c>
      <c r="U10" s="41"/>
      <c r="V10" s="42">
        <v>39.1</v>
      </c>
      <c r="W10" s="26"/>
    </row>
    <row r="11" spans="2:23" ht="34.5" customHeight="1">
      <c r="B11" s="7" t="s">
        <v>6</v>
      </c>
      <c r="C11" s="13"/>
      <c r="D11" s="41">
        <v>68593</v>
      </c>
      <c r="E11" s="41"/>
      <c r="F11" s="42">
        <f t="shared" si="0"/>
        <v>0.7543836804218997</v>
      </c>
      <c r="G11" s="42"/>
      <c r="H11" s="41">
        <v>71423</v>
      </c>
      <c r="I11" s="41"/>
      <c r="J11" s="42">
        <f t="shared" si="3"/>
        <v>0.7581189462228379</v>
      </c>
      <c r="K11" s="4"/>
      <c r="L11" s="41">
        <v>75699</v>
      </c>
      <c r="M11" s="41"/>
      <c r="N11" s="42">
        <f t="shared" si="1"/>
        <v>0.7829693942839789</v>
      </c>
      <c r="O11" s="42"/>
      <c r="P11" s="41">
        <v>78509</v>
      </c>
      <c r="Q11" s="41"/>
      <c r="R11" s="42">
        <f t="shared" si="2"/>
        <v>0.7450371740420845</v>
      </c>
      <c r="S11" s="42"/>
      <c r="T11" s="41">
        <v>81181</v>
      </c>
      <c r="U11" s="41"/>
      <c r="V11" s="42">
        <f aca="true" t="shared" si="4" ref="V8:V15">T11/$P$6*100</f>
        <v>0.7703940035653296</v>
      </c>
      <c r="W11" s="26"/>
    </row>
    <row r="12" spans="2:23" ht="34.5" customHeight="1">
      <c r="B12" s="7" t="s">
        <v>7</v>
      </c>
      <c r="C12" s="13"/>
      <c r="D12" s="41">
        <v>352217</v>
      </c>
      <c r="E12" s="41"/>
      <c r="F12" s="42">
        <f t="shared" si="0"/>
        <v>3.873671610327005</v>
      </c>
      <c r="G12" s="42"/>
      <c r="H12" s="41">
        <v>349018</v>
      </c>
      <c r="I12" s="41"/>
      <c r="J12" s="42">
        <f t="shared" si="3"/>
        <v>3.704649179855263</v>
      </c>
      <c r="K12" s="4"/>
      <c r="L12" s="41">
        <v>360484</v>
      </c>
      <c r="M12" s="41"/>
      <c r="N12" s="42">
        <f t="shared" si="1"/>
        <v>3.7285557157831133</v>
      </c>
      <c r="O12" s="42"/>
      <c r="P12" s="41">
        <v>353823</v>
      </c>
      <c r="Q12" s="41"/>
      <c r="R12" s="42">
        <f t="shared" si="2"/>
        <v>3.357720618414354</v>
      </c>
      <c r="S12" s="42"/>
      <c r="T12" s="41">
        <v>335860</v>
      </c>
      <c r="U12" s="41"/>
      <c r="V12" s="42">
        <f t="shared" si="4"/>
        <v>3.187254776825262</v>
      </c>
      <c r="W12" s="26"/>
    </row>
    <row r="13" spans="2:23" ht="34.5" customHeight="1">
      <c r="B13" s="7" t="s">
        <v>8</v>
      </c>
      <c r="C13" s="13"/>
      <c r="D13" s="43" t="s">
        <v>24</v>
      </c>
      <c r="E13" s="43"/>
      <c r="F13" s="44" t="s">
        <v>24</v>
      </c>
      <c r="G13" s="44"/>
      <c r="H13" s="43" t="s">
        <v>24</v>
      </c>
      <c r="I13" s="43"/>
      <c r="J13" s="44" t="s">
        <v>24</v>
      </c>
      <c r="K13" s="6"/>
      <c r="L13" s="43">
        <v>450</v>
      </c>
      <c r="M13" s="43"/>
      <c r="N13" s="42">
        <f t="shared" si="1"/>
        <v>0.00465443701274509</v>
      </c>
      <c r="O13" s="44"/>
      <c r="P13" s="43">
        <v>100</v>
      </c>
      <c r="Q13" s="43"/>
      <c r="R13" s="42">
        <f t="shared" si="2"/>
        <v>0.0009489831408400113</v>
      </c>
      <c r="S13" s="44"/>
      <c r="T13" s="43">
        <v>406</v>
      </c>
      <c r="U13" s="43"/>
      <c r="V13" s="42">
        <f t="shared" si="4"/>
        <v>0.003852871551810446</v>
      </c>
      <c r="W13" s="20"/>
    </row>
    <row r="14" spans="1:23" ht="34.5" customHeight="1">
      <c r="A14" s="36" t="s">
        <v>12</v>
      </c>
      <c r="B14" s="36"/>
      <c r="C14" s="13"/>
      <c r="D14" s="41">
        <v>638773</v>
      </c>
      <c r="E14" s="41"/>
      <c r="F14" s="42">
        <f t="shared" si="0"/>
        <v>7.025205585032557</v>
      </c>
      <c r="G14" s="42"/>
      <c r="H14" s="41">
        <v>635883</v>
      </c>
      <c r="I14" s="41"/>
      <c r="J14" s="42">
        <f t="shared" si="3"/>
        <v>6.749575765243924</v>
      </c>
      <c r="K14" s="4"/>
      <c r="L14" s="41">
        <v>609890</v>
      </c>
      <c r="M14" s="41"/>
      <c r="N14" s="42">
        <f t="shared" si="1"/>
        <v>6.308210199340228</v>
      </c>
      <c r="O14" s="42"/>
      <c r="P14" s="41">
        <v>618207</v>
      </c>
      <c r="Q14" s="41"/>
      <c r="R14" s="42">
        <f t="shared" si="2"/>
        <v>5.866680205492809</v>
      </c>
      <c r="S14" s="42"/>
      <c r="T14" s="41">
        <v>628691</v>
      </c>
      <c r="U14" s="41"/>
      <c r="V14" s="42">
        <v>5.9</v>
      </c>
      <c r="W14" s="26"/>
    </row>
    <row r="15" spans="2:23" ht="34.5" customHeight="1">
      <c r="B15" s="7" t="s">
        <v>9</v>
      </c>
      <c r="C15" s="13"/>
      <c r="D15" s="41">
        <v>638773</v>
      </c>
      <c r="E15" s="41"/>
      <c r="F15" s="42">
        <f t="shared" si="0"/>
        <v>7.025205585032557</v>
      </c>
      <c r="G15" s="42"/>
      <c r="H15" s="41">
        <v>635883</v>
      </c>
      <c r="I15" s="41"/>
      <c r="J15" s="42">
        <f t="shared" si="3"/>
        <v>6.749575765243924</v>
      </c>
      <c r="K15" s="4"/>
      <c r="L15" s="41">
        <v>609890</v>
      </c>
      <c r="M15" s="41"/>
      <c r="N15" s="42">
        <f t="shared" si="1"/>
        <v>6.308210199340228</v>
      </c>
      <c r="O15" s="42"/>
      <c r="P15" s="41">
        <v>618207</v>
      </c>
      <c r="Q15" s="41"/>
      <c r="R15" s="42">
        <f t="shared" si="2"/>
        <v>5.866680205492809</v>
      </c>
      <c r="S15" s="42"/>
      <c r="T15" s="41">
        <v>628691</v>
      </c>
      <c r="U15" s="41"/>
      <c r="V15" s="42">
        <v>5.9</v>
      </c>
      <c r="W15" s="26"/>
    </row>
    <row r="16" spans="1:23" ht="34.5" customHeight="1" thickBot="1">
      <c r="A16" s="35" t="s">
        <v>10</v>
      </c>
      <c r="B16" s="35"/>
      <c r="C16" s="14"/>
      <c r="D16" s="27" t="s">
        <v>16</v>
      </c>
      <c r="E16" s="27"/>
      <c r="F16" s="28" t="s">
        <v>17</v>
      </c>
      <c r="G16" s="28"/>
      <c r="H16" s="27" t="s">
        <v>16</v>
      </c>
      <c r="I16" s="27"/>
      <c r="J16" s="21" t="s">
        <v>17</v>
      </c>
      <c r="K16" s="3"/>
      <c r="L16" s="24" t="s">
        <v>16</v>
      </c>
      <c r="M16" s="27"/>
      <c r="N16" s="28" t="s">
        <v>16</v>
      </c>
      <c r="O16" s="28"/>
      <c r="P16" s="24" t="s">
        <v>16</v>
      </c>
      <c r="Q16" s="27"/>
      <c r="R16" s="28" t="s">
        <v>17</v>
      </c>
      <c r="S16" s="28"/>
      <c r="T16" s="24" t="s">
        <v>16</v>
      </c>
      <c r="U16" s="27"/>
      <c r="V16" s="28" t="s">
        <v>16</v>
      </c>
      <c r="W16" s="28"/>
    </row>
    <row r="17" spans="2:23" ht="19.5" customHeight="1" thickTop="1">
      <c r="B17" s="8"/>
      <c r="C17" s="8"/>
      <c r="D17" s="4"/>
      <c r="E17" s="4"/>
      <c r="F17" s="4"/>
      <c r="G17" s="4"/>
      <c r="H17" s="4"/>
      <c r="J17" s="22"/>
      <c r="K17" s="22"/>
      <c r="L17" s="22"/>
      <c r="M17" s="22"/>
      <c r="N17" s="22"/>
      <c r="O17" s="5"/>
      <c r="P17" s="22"/>
      <c r="Q17" s="22"/>
      <c r="R17" s="22"/>
      <c r="S17" s="5"/>
      <c r="T17" s="22"/>
      <c r="U17" s="22"/>
      <c r="V17" s="22"/>
      <c r="W17" s="5" t="s">
        <v>15</v>
      </c>
    </row>
  </sheetData>
  <sheetProtection/>
  <mergeCells count="20">
    <mergeCell ref="P5:Q5"/>
    <mergeCell ref="P4:S4"/>
    <mergeCell ref="A16:B16"/>
    <mergeCell ref="A14:B14"/>
    <mergeCell ref="A7:C7"/>
    <mergeCell ref="B4:B5"/>
    <mergeCell ref="A6:B6"/>
    <mergeCell ref="H5:I5"/>
    <mergeCell ref="J5:K5"/>
    <mergeCell ref="L4:O4"/>
    <mergeCell ref="T4:W4"/>
    <mergeCell ref="T5:U5"/>
    <mergeCell ref="V5:W5"/>
    <mergeCell ref="L5:M5"/>
    <mergeCell ref="R5:S5"/>
    <mergeCell ref="D5:E5"/>
    <mergeCell ref="N5:O5"/>
    <mergeCell ref="F5:G5"/>
    <mergeCell ref="D4:G4"/>
    <mergeCell ref="H4:K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2010-07-16T09:48:21Z</cp:lastPrinted>
  <dcterms:created xsi:type="dcterms:W3CDTF">2006-07-05T01:31:26Z</dcterms:created>
  <dcterms:modified xsi:type="dcterms:W3CDTF">2010-07-16T09:50:02Z</dcterms:modified>
  <cp:category/>
  <cp:version/>
  <cp:contentType/>
  <cp:contentStatus/>
</cp:coreProperties>
</file>