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045" activeTab="0"/>
  </bookViews>
  <sheets>
    <sheet name="16－6市税徴収状況" sheetId="1" r:id="rId1"/>
  </sheets>
  <definedNames/>
  <calcPr fullCalcOnLoad="1"/>
</workbook>
</file>

<file path=xl/sharedStrings.xml><?xml version="1.0" encoding="utf-8"?>
<sst xmlns="http://schemas.openxmlformats.org/spreadsheetml/2006/main" count="40" uniqueCount="23">
  <si>
    <t>16－６　市税徴収状況</t>
  </si>
  <si>
    <t>単位：千円</t>
  </si>
  <si>
    <t>区　　分</t>
  </si>
  <si>
    <t>平成18年度</t>
  </si>
  <si>
    <t>平成19年度</t>
  </si>
  <si>
    <t>平成20年度</t>
  </si>
  <si>
    <t>平成21年度</t>
  </si>
  <si>
    <t>平成22年度</t>
  </si>
  <si>
    <t>決算額</t>
  </si>
  <si>
    <t>構成比(％)</t>
  </si>
  <si>
    <t>総額</t>
  </si>
  <si>
    <t>普　通　税</t>
  </si>
  <si>
    <t>市民税
(個人税）</t>
  </si>
  <si>
    <t>市民税
(法人税）</t>
  </si>
  <si>
    <t>固定資産税</t>
  </si>
  <si>
    <t>軽自動車税</t>
  </si>
  <si>
    <t>市町村たばこ税</t>
  </si>
  <si>
    <t>特別土地保有税</t>
  </si>
  <si>
    <t>目　的　税</t>
  </si>
  <si>
    <t>都市計画税</t>
  </si>
  <si>
    <t>旧法による税</t>
  </si>
  <si>
    <t>－</t>
  </si>
  <si>
    <t>資料：財政課（地方財政状況調査）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</si>
</sst>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#,##0.0_);\(#,##0.0\)"/>
    <numFmt numFmtId="179" formatCode="#,##0.0;[Red]\-#,##0.0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10"/>
      <name val="ＭＳ 明朝"/>
      <family val="1"/>
    </font>
    <font>
      <sz val="10.5"/>
      <name val="ＭＳ 明朝"/>
      <family val="1"/>
    </font>
    <font>
      <b/>
      <sz val="10.5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</borders>
  <cellStyleXfs count="61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18" fillId="0" borderId="0" xfId="0" applyFont="1" applyFill="1" applyAlignment="1">
      <alignment horizontal="left"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horizontal="right" vertical="center"/>
    </xf>
    <xf numFmtId="0" fontId="22" fillId="0" borderId="10" xfId="0" applyFont="1" applyFill="1" applyBorder="1" applyAlignment="1">
      <alignment horizontal="right" vertical="center"/>
    </xf>
    <xf numFmtId="0" fontId="20" fillId="0" borderId="11" xfId="0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vertical="center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distributed" vertical="distributed"/>
    </xf>
    <xf numFmtId="0" fontId="23" fillId="0" borderId="22" xfId="0" applyFont="1" applyFill="1" applyBorder="1" applyAlignment="1">
      <alignment horizontal="center" vertical="center"/>
    </xf>
    <xf numFmtId="176" fontId="23" fillId="0" borderId="0" xfId="0" applyNumberFormat="1" applyFont="1" applyFill="1" applyBorder="1" applyAlignment="1">
      <alignment vertical="center" wrapText="1"/>
    </xf>
    <xf numFmtId="177" fontId="23" fillId="0" borderId="0" xfId="0" applyNumberFormat="1" applyFont="1" applyFill="1" applyBorder="1" applyAlignment="1">
      <alignment vertical="center" wrapText="1"/>
    </xf>
    <xf numFmtId="178" fontId="23" fillId="0" borderId="0" xfId="0" applyNumberFormat="1" applyFont="1" applyFill="1" applyBorder="1" applyAlignment="1">
      <alignment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2" fillId="0" borderId="23" xfId="0" applyFont="1" applyFill="1" applyBorder="1" applyAlignment="1">
      <alignment horizontal="left" vertical="center" wrapText="1"/>
    </xf>
    <xf numFmtId="176" fontId="22" fillId="0" borderId="0" xfId="0" applyNumberFormat="1" applyFont="1" applyFill="1" applyBorder="1" applyAlignment="1">
      <alignment vertical="center" wrapText="1"/>
    </xf>
    <xf numFmtId="179" fontId="20" fillId="0" borderId="0" xfId="0" applyNumberFormat="1" applyFont="1" applyFill="1" applyAlignment="1">
      <alignment vertical="center"/>
    </xf>
    <xf numFmtId="179" fontId="22" fillId="0" borderId="0" xfId="48" applyNumberFormat="1" applyFont="1" applyFill="1" applyBorder="1" applyAlignment="1">
      <alignment vertical="center" wrapText="1"/>
    </xf>
    <xf numFmtId="0" fontId="22" fillId="0" borderId="0" xfId="0" applyFont="1" applyFill="1" applyBorder="1" applyAlignment="1">
      <alignment horizontal="distributed" vertical="center" wrapText="1"/>
    </xf>
    <xf numFmtId="0" fontId="22" fillId="0" borderId="23" xfId="0" applyFont="1" applyFill="1" applyBorder="1" applyAlignment="1">
      <alignment horizontal="center" vertical="center" wrapText="1"/>
    </xf>
    <xf numFmtId="176" fontId="22" fillId="0" borderId="0" xfId="0" applyNumberFormat="1" applyFont="1" applyFill="1" applyBorder="1" applyAlignment="1">
      <alignment horizontal="right" vertical="center" wrapText="1"/>
    </xf>
    <xf numFmtId="179" fontId="22" fillId="0" borderId="0" xfId="48" applyNumberFormat="1" applyFont="1" applyFill="1" applyBorder="1" applyAlignment="1">
      <alignment horizontal="righ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24" xfId="0" applyFont="1" applyFill="1" applyBorder="1" applyAlignment="1">
      <alignment horizontal="center" vertical="center" wrapText="1"/>
    </xf>
    <xf numFmtId="176" fontId="22" fillId="0" borderId="10" xfId="0" applyNumberFormat="1" applyFont="1" applyFill="1" applyBorder="1" applyAlignment="1">
      <alignment horizontal="right" vertical="center" wrapText="1"/>
    </xf>
    <xf numFmtId="179" fontId="22" fillId="0" borderId="10" xfId="48" applyNumberFormat="1" applyFont="1" applyFill="1" applyBorder="1" applyAlignment="1">
      <alignment horizontal="right" vertical="center" wrapText="1"/>
    </xf>
    <xf numFmtId="0" fontId="20" fillId="0" borderId="11" xfId="0" applyFont="1" applyFill="1" applyBorder="1" applyAlignment="1">
      <alignment vertical="center"/>
    </xf>
    <xf numFmtId="0" fontId="20" fillId="0" borderId="11" xfId="0" applyFont="1" applyFill="1" applyBorder="1" applyAlignment="1">
      <alignment horizontal="right" vertical="center"/>
    </xf>
    <xf numFmtId="176" fontId="20" fillId="0" borderId="0" xfId="0" applyNumberFormat="1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1"/>
  <sheetViews>
    <sheetView tabSelected="1" zoomScale="75" zoomScaleNormal="75" zoomScaleSheetLayoutView="75" zoomScalePageLayoutView="0" workbookViewId="0" topLeftCell="A1">
      <pane xSplit="3" topLeftCell="Q1" activePane="topRight" state="frozen"/>
      <selection pane="topLeft" activeCell="A1" sqref="A1"/>
      <selection pane="topRight" activeCell="Z4" sqref="Z4"/>
    </sheetView>
  </sheetViews>
  <sheetFormatPr defaultColWidth="9.00390625" defaultRowHeight="13.5"/>
  <cols>
    <col min="1" max="1" width="2.50390625" style="3" customWidth="1"/>
    <col min="2" max="2" width="20.625" style="3" customWidth="1"/>
    <col min="3" max="3" width="2.125" style="3" customWidth="1"/>
    <col min="4" max="4" width="15.625" style="3" customWidth="1"/>
    <col min="5" max="5" width="1.625" style="3" customWidth="1"/>
    <col min="6" max="6" width="9.125" style="3" customWidth="1"/>
    <col min="7" max="7" width="1.625" style="3" customWidth="1"/>
    <col min="8" max="8" width="16.125" style="3" customWidth="1"/>
    <col min="9" max="9" width="1.625" style="3" customWidth="1"/>
    <col min="10" max="10" width="9.125" style="3" customWidth="1"/>
    <col min="11" max="11" width="1.625" style="3" customWidth="1"/>
    <col min="12" max="12" width="16.125" style="3" customWidth="1"/>
    <col min="13" max="13" width="1.625" style="3" customWidth="1"/>
    <col min="14" max="14" width="9.125" style="3" customWidth="1"/>
    <col min="15" max="15" width="1.625" style="3" customWidth="1"/>
    <col min="16" max="16" width="16.25390625" style="3" customWidth="1"/>
    <col min="17" max="17" width="1.625" style="3" customWidth="1"/>
    <col min="18" max="18" width="9.125" style="3" customWidth="1"/>
    <col min="19" max="19" width="1.625" style="3" customWidth="1"/>
    <col min="20" max="20" width="16.125" style="3" customWidth="1"/>
    <col min="21" max="21" width="1.625" style="3" customWidth="1"/>
    <col min="22" max="22" width="9.125" style="3" customWidth="1"/>
    <col min="23" max="23" width="1.625" style="3" customWidth="1"/>
    <col min="24" max="16384" width="9.00390625" style="3" customWidth="1"/>
  </cols>
  <sheetData>
    <row r="1" spans="1:10" ht="19.5" customHeight="1">
      <c r="A1" s="1" t="s">
        <v>0</v>
      </c>
      <c r="B1" s="1"/>
      <c r="C1" s="1"/>
      <c r="D1" s="2"/>
      <c r="E1" s="2"/>
      <c r="F1" s="2"/>
      <c r="H1" s="2"/>
      <c r="I1" s="2"/>
      <c r="J1" s="2"/>
    </row>
    <row r="2" spans="1:14" ht="19.5" customHeight="1">
      <c r="A2" s="1"/>
      <c r="B2" s="1"/>
      <c r="C2" s="1"/>
      <c r="D2" s="2"/>
      <c r="E2" s="2"/>
      <c r="F2" s="2"/>
      <c r="H2" s="2"/>
      <c r="I2" s="2"/>
      <c r="J2" s="2"/>
      <c r="N2" s="4"/>
    </row>
    <row r="3" spans="2:23" ht="14.25" thickBot="1">
      <c r="B3" s="5"/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S3" s="6"/>
      <c r="W3" s="6" t="s">
        <v>1</v>
      </c>
    </row>
    <row r="4" spans="1:23" ht="34.5" customHeight="1" thickTop="1">
      <c r="A4" s="7"/>
      <c r="B4" s="8" t="s">
        <v>2</v>
      </c>
      <c r="C4" s="9"/>
      <c r="D4" s="10" t="s">
        <v>3</v>
      </c>
      <c r="E4" s="11"/>
      <c r="F4" s="11"/>
      <c r="G4" s="12"/>
      <c r="H4" s="10" t="s">
        <v>4</v>
      </c>
      <c r="I4" s="11"/>
      <c r="J4" s="11"/>
      <c r="K4" s="12"/>
      <c r="L4" s="10" t="s">
        <v>5</v>
      </c>
      <c r="M4" s="11"/>
      <c r="N4" s="11"/>
      <c r="O4" s="12"/>
      <c r="P4" s="10" t="s">
        <v>6</v>
      </c>
      <c r="Q4" s="11"/>
      <c r="R4" s="11"/>
      <c r="S4" s="11"/>
      <c r="T4" s="10" t="s">
        <v>7</v>
      </c>
      <c r="U4" s="11"/>
      <c r="V4" s="11"/>
      <c r="W4" s="11"/>
    </row>
    <row r="5" spans="1:23" ht="34.5" customHeight="1">
      <c r="A5" s="13"/>
      <c r="B5" s="14"/>
      <c r="C5" s="15"/>
      <c r="D5" s="16" t="s">
        <v>8</v>
      </c>
      <c r="E5" s="17"/>
      <c r="F5" s="16" t="s">
        <v>9</v>
      </c>
      <c r="G5" s="17"/>
      <c r="H5" s="16" t="s">
        <v>8</v>
      </c>
      <c r="I5" s="17"/>
      <c r="J5" s="16" t="s">
        <v>9</v>
      </c>
      <c r="K5" s="17"/>
      <c r="L5" s="16" t="s">
        <v>8</v>
      </c>
      <c r="M5" s="17"/>
      <c r="N5" s="16" t="s">
        <v>9</v>
      </c>
      <c r="O5" s="17"/>
      <c r="P5" s="16" t="s">
        <v>8</v>
      </c>
      <c r="Q5" s="17"/>
      <c r="R5" s="16" t="s">
        <v>9</v>
      </c>
      <c r="S5" s="18"/>
      <c r="T5" s="16" t="s">
        <v>8</v>
      </c>
      <c r="U5" s="17"/>
      <c r="V5" s="16" t="s">
        <v>9</v>
      </c>
      <c r="W5" s="18"/>
    </row>
    <row r="6" spans="1:23" ht="34.5" customHeight="1">
      <c r="A6" s="19" t="s">
        <v>10</v>
      </c>
      <c r="B6" s="19"/>
      <c r="C6" s="20"/>
      <c r="D6" s="21">
        <f>D7+D14+IF(D16="－",0,D16)</f>
        <v>9668194</v>
      </c>
      <c r="E6" s="21"/>
      <c r="F6" s="22">
        <f>F7+F14+IF(F16="－",0,F16)</f>
        <v>100</v>
      </c>
      <c r="G6" s="23"/>
      <c r="H6" s="21">
        <f>H7+H14+IF(H16="－",0,H16)</f>
        <v>10537595</v>
      </c>
      <c r="I6" s="21"/>
      <c r="J6" s="22">
        <f>J7+J14+IF(J16="－",0,J16)</f>
        <v>100</v>
      </c>
      <c r="K6" s="23"/>
      <c r="L6" s="21">
        <f>L7+L14+IF(L16="－",0,L16)</f>
        <v>10630216</v>
      </c>
      <c r="M6" s="21"/>
      <c r="N6" s="22">
        <f>N7+N14+IF(N16="－",0,N16)</f>
        <v>99.99999999999999</v>
      </c>
      <c r="O6" s="23"/>
      <c r="P6" s="21">
        <f>P7+P14+IF(P16="－",0,P16)</f>
        <v>10298418</v>
      </c>
      <c r="Q6" s="21"/>
      <c r="R6" s="22">
        <f>R7+R14+IF(R16="－",0,R16)</f>
        <v>100</v>
      </c>
      <c r="S6" s="23"/>
      <c r="T6" s="21">
        <v>9797663</v>
      </c>
      <c r="U6" s="21"/>
      <c r="V6" s="22">
        <v>100</v>
      </c>
      <c r="W6" s="23"/>
    </row>
    <row r="7" spans="1:23" ht="34.5" customHeight="1">
      <c r="A7" s="24" t="s">
        <v>11</v>
      </c>
      <c r="B7" s="24"/>
      <c r="C7" s="25"/>
      <c r="D7" s="26">
        <v>9058304</v>
      </c>
      <c r="E7" s="26"/>
      <c r="F7" s="27">
        <f>SUM(F8:F12)+IF(F13="－",0,F13)</f>
        <v>93.69178980065978</v>
      </c>
      <c r="G7" s="28"/>
      <c r="H7" s="26">
        <v>9919388</v>
      </c>
      <c r="I7" s="26"/>
      <c r="J7" s="28">
        <f>H7/$H$6*100</f>
        <v>94.13331979450719</v>
      </c>
      <c r="K7" s="28"/>
      <c r="L7" s="26">
        <v>10001525</v>
      </c>
      <c r="M7" s="26"/>
      <c r="N7" s="28">
        <f>L7/$L$6*100</f>
        <v>94.08581161474046</v>
      </c>
      <c r="O7" s="28"/>
      <c r="P7" s="26">
        <v>9672169</v>
      </c>
      <c r="Q7" s="26"/>
      <c r="R7" s="28">
        <f>P7/$P$6*100</f>
        <v>93.91897862370706</v>
      </c>
      <c r="S7" s="28"/>
      <c r="T7" s="26">
        <v>9166781</v>
      </c>
      <c r="U7" s="26"/>
      <c r="V7" s="28">
        <v>93.6</v>
      </c>
      <c r="W7" s="28"/>
    </row>
    <row r="8" spans="2:23" ht="34.5" customHeight="1">
      <c r="B8" s="29" t="s">
        <v>12</v>
      </c>
      <c r="C8" s="30"/>
      <c r="D8" s="26">
        <v>3969779</v>
      </c>
      <c r="E8" s="26"/>
      <c r="F8" s="28">
        <f aca="true" t="shared" si="0" ref="F8:F15">D8/$D$6*100</f>
        <v>41.06019180004042</v>
      </c>
      <c r="G8" s="28"/>
      <c r="H8" s="26">
        <v>4725530</v>
      </c>
      <c r="I8" s="26"/>
      <c r="J8" s="28">
        <f>H8/$H$6*100</f>
        <v>44.84448301533699</v>
      </c>
      <c r="K8" s="28"/>
      <c r="L8" s="26">
        <v>4833633</v>
      </c>
      <c r="M8" s="26"/>
      <c r="N8" s="28">
        <f>L8/$L$6*100</f>
        <v>45.470694104428354</v>
      </c>
      <c r="O8" s="28"/>
      <c r="P8" s="26">
        <v>4734269</v>
      </c>
      <c r="Q8" s="26"/>
      <c r="R8" s="28">
        <f>P8/$P$6*100</f>
        <v>45.97083746260833</v>
      </c>
      <c r="S8" s="28"/>
      <c r="T8" s="26">
        <v>4142234</v>
      </c>
      <c r="U8" s="26"/>
      <c r="V8" s="28">
        <v>42.3</v>
      </c>
      <c r="W8" s="28"/>
    </row>
    <row r="9" spans="2:23" ht="34.5" customHeight="1">
      <c r="B9" s="29" t="s">
        <v>13</v>
      </c>
      <c r="C9" s="30"/>
      <c r="D9" s="26">
        <v>665702</v>
      </c>
      <c r="E9" s="26"/>
      <c r="F9" s="28">
        <f t="shared" si="0"/>
        <v>6.885484507240959</v>
      </c>
      <c r="G9" s="28"/>
      <c r="H9" s="26">
        <v>679303</v>
      </c>
      <c r="I9" s="26"/>
      <c r="J9" s="28">
        <v>6.5</v>
      </c>
      <c r="K9" s="28"/>
      <c r="L9" s="26">
        <v>590967</v>
      </c>
      <c r="M9" s="26"/>
      <c r="N9" s="28">
        <v>5.5</v>
      </c>
      <c r="O9" s="28"/>
      <c r="P9" s="26">
        <v>409120</v>
      </c>
      <c r="Q9" s="26"/>
      <c r="R9" s="28">
        <f aca="true" t="shared" si="1" ref="R9:R15">P9/$P$6*100</f>
        <v>3.972649002982788</v>
      </c>
      <c r="S9" s="28"/>
      <c r="T9" s="26">
        <v>471622</v>
      </c>
      <c r="U9" s="26"/>
      <c r="V9" s="28">
        <v>4.8</v>
      </c>
      <c r="W9" s="28"/>
    </row>
    <row r="10" spans="2:23" ht="34.5" customHeight="1">
      <c r="B10" s="29" t="s">
        <v>14</v>
      </c>
      <c r="C10" s="30"/>
      <c r="D10" s="26">
        <v>3986190</v>
      </c>
      <c r="E10" s="26"/>
      <c r="F10" s="28">
        <f t="shared" si="0"/>
        <v>41.22993394629855</v>
      </c>
      <c r="G10" s="28"/>
      <c r="H10" s="26">
        <v>4082123</v>
      </c>
      <c r="I10" s="26"/>
      <c r="J10" s="28">
        <f aca="true" t="shared" si="2" ref="J10:J15">H10/$H$6*100</f>
        <v>38.738659058352496</v>
      </c>
      <c r="K10" s="28"/>
      <c r="L10" s="26">
        <v>4159478</v>
      </c>
      <c r="M10" s="26"/>
      <c r="N10" s="28">
        <f aca="true" t="shared" si="3" ref="N10:N15">L10/$L$6*100</f>
        <v>39.128819207436614</v>
      </c>
      <c r="O10" s="28"/>
      <c r="P10" s="26">
        <v>4125305</v>
      </c>
      <c r="Q10" s="26"/>
      <c r="R10" s="28">
        <v>40</v>
      </c>
      <c r="S10" s="28"/>
      <c r="T10" s="26">
        <v>4137562</v>
      </c>
      <c r="U10" s="26"/>
      <c r="V10" s="28">
        <v>42.2</v>
      </c>
      <c r="W10" s="28"/>
    </row>
    <row r="11" spans="2:23" ht="34.5" customHeight="1">
      <c r="B11" s="29" t="s">
        <v>15</v>
      </c>
      <c r="C11" s="30"/>
      <c r="D11" s="26">
        <v>75699</v>
      </c>
      <c r="E11" s="26"/>
      <c r="F11" s="28">
        <f t="shared" si="0"/>
        <v>0.7829693942839789</v>
      </c>
      <c r="G11" s="28"/>
      <c r="H11" s="26">
        <v>78509</v>
      </c>
      <c r="I11" s="26"/>
      <c r="J11" s="28">
        <f t="shared" si="2"/>
        <v>0.7450371740420845</v>
      </c>
      <c r="K11" s="28"/>
      <c r="L11" s="26">
        <v>81181</v>
      </c>
      <c r="M11" s="26"/>
      <c r="N11" s="28">
        <f t="shared" si="3"/>
        <v>0.7636815658308354</v>
      </c>
      <c r="O11" s="28"/>
      <c r="P11" s="26">
        <v>83834</v>
      </c>
      <c r="Q11" s="26"/>
      <c r="R11" s="28">
        <f t="shared" si="1"/>
        <v>0.814047361449108</v>
      </c>
      <c r="S11" s="28"/>
      <c r="T11" s="26">
        <v>86175</v>
      </c>
      <c r="U11" s="26"/>
      <c r="V11" s="28">
        <v>0.9</v>
      </c>
      <c r="W11" s="28"/>
    </row>
    <row r="12" spans="2:23" ht="34.5" customHeight="1">
      <c r="B12" s="29" t="s">
        <v>16</v>
      </c>
      <c r="C12" s="30"/>
      <c r="D12" s="26">
        <v>360484</v>
      </c>
      <c r="E12" s="26"/>
      <c r="F12" s="28">
        <f t="shared" si="0"/>
        <v>3.7285557157831133</v>
      </c>
      <c r="G12" s="28"/>
      <c r="H12" s="26">
        <v>353823</v>
      </c>
      <c r="I12" s="26"/>
      <c r="J12" s="28">
        <f t="shared" si="2"/>
        <v>3.357720618414354</v>
      </c>
      <c r="K12" s="28"/>
      <c r="L12" s="26">
        <v>335860</v>
      </c>
      <c r="M12" s="26"/>
      <c r="N12" s="28">
        <f t="shared" si="3"/>
        <v>3.1594842475449227</v>
      </c>
      <c r="O12" s="28"/>
      <c r="P12" s="26">
        <v>319410</v>
      </c>
      <c r="Q12" s="26"/>
      <c r="R12" s="28">
        <f t="shared" si="1"/>
        <v>3.10154433428513</v>
      </c>
      <c r="S12" s="28"/>
      <c r="T12" s="26">
        <v>329088</v>
      </c>
      <c r="U12" s="26"/>
      <c r="V12" s="28">
        <v>3.4</v>
      </c>
      <c r="W12" s="28"/>
    </row>
    <row r="13" spans="2:23" ht="34.5" customHeight="1">
      <c r="B13" s="29" t="s">
        <v>17</v>
      </c>
      <c r="C13" s="30"/>
      <c r="D13" s="31">
        <v>450</v>
      </c>
      <c r="E13" s="31"/>
      <c r="F13" s="28">
        <f t="shared" si="0"/>
        <v>0.00465443701274509</v>
      </c>
      <c r="G13" s="32"/>
      <c r="H13" s="31">
        <v>100</v>
      </c>
      <c r="I13" s="31"/>
      <c r="J13" s="28">
        <f t="shared" si="2"/>
        <v>0.0009489831408400113</v>
      </c>
      <c r="K13" s="32"/>
      <c r="L13" s="31">
        <v>406</v>
      </c>
      <c r="M13" s="31"/>
      <c r="N13" s="28">
        <f t="shared" si="3"/>
        <v>0.003819301508078481</v>
      </c>
      <c r="O13" s="32"/>
      <c r="P13" s="31">
        <v>231</v>
      </c>
      <c r="Q13" s="31"/>
      <c r="R13" s="28">
        <f t="shared" si="1"/>
        <v>0.0022430629636513103</v>
      </c>
      <c r="S13" s="32"/>
      <c r="T13" s="31">
        <v>100</v>
      </c>
      <c r="U13" s="31"/>
      <c r="V13" s="28">
        <v>0</v>
      </c>
      <c r="W13" s="32"/>
    </row>
    <row r="14" spans="1:23" ht="34.5" customHeight="1">
      <c r="A14" s="24" t="s">
        <v>18</v>
      </c>
      <c r="B14" s="24"/>
      <c r="C14" s="30"/>
      <c r="D14" s="26">
        <v>609890</v>
      </c>
      <c r="E14" s="26"/>
      <c r="F14" s="28">
        <f t="shared" si="0"/>
        <v>6.308210199340228</v>
      </c>
      <c r="G14" s="28"/>
      <c r="H14" s="26">
        <v>618207</v>
      </c>
      <c r="I14" s="26"/>
      <c r="J14" s="28">
        <f t="shared" si="2"/>
        <v>5.866680205492809</v>
      </c>
      <c r="K14" s="28"/>
      <c r="L14" s="26">
        <v>628691</v>
      </c>
      <c r="M14" s="26"/>
      <c r="N14" s="28">
        <f t="shared" si="3"/>
        <v>5.914188385259528</v>
      </c>
      <c r="O14" s="28"/>
      <c r="P14" s="26">
        <v>626249</v>
      </c>
      <c r="Q14" s="26"/>
      <c r="R14" s="28">
        <f t="shared" si="1"/>
        <v>6.0810213762929415</v>
      </c>
      <c r="S14" s="28"/>
      <c r="T14" s="26">
        <v>630882</v>
      </c>
      <c r="U14" s="26"/>
      <c r="V14" s="28">
        <v>6.4</v>
      </c>
      <c r="W14" s="28"/>
    </row>
    <row r="15" spans="2:23" ht="34.5" customHeight="1">
      <c r="B15" s="29" t="s">
        <v>19</v>
      </c>
      <c r="C15" s="30"/>
      <c r="D15" s="26">
        <v>609890</v>
      </c>
      <c r="E15" s="26"/>
      <c r="F15" s="28">
        <f t="shared" si="0"/>
        <v>6.308210199340228</v>
      </c>
      <c r="G15" s="28"/>
      <c r="H15" s="26">
        <v>618207</v>
      </c>
      <c r="I15" s="26"/>
      <c r="J15" s="28">
        <f t="shared" si="2"/>
        <v>5.866680205492809</v>
      </c>
      <c r="K15" s="28"/>
      <c r="L15" s="26">
        <v>628691</v>
      </c>
      <c r="M15" s="26"/>
      <c r="N15" s="28">
        <f t="shared" si="3"/>
        <v>5.914188385259528</v>
      </c>
      <c r="O15" s="28"/>
      <c r="P15" s="26">
        <v>626249</v>
      </c>
      <c r="Q15" s="26"/>
      <c r="R15" s="28">
        <f t="shared" si="1"/>
        <v>6.0810213762929415</v>
      </c>
      <c r="S15" s="28"/>
      <c r="T15" s="26">
        <v>630882</v>
      </c>
      <c r="U15" s="26"/>
      <c r="V15" s="28">
        <v>6.4</v>
      </c>
      <c r="W15" s="28"/>
    </row>
    <row r="16" spans="1:23" ht="34.5" customHeight="1" thickBot="1">
      <c r="A16" s="33" t="s">
        <v>20</v>
      </c>
      <c r="B16" s="33"/>
      <c r="C16" s="34"/>
      <c r="D16" s="31" t="s">
        <v>21</v>
      </c>
      <c r="E16" s="35"/>
      <c r="F16" s="36" t="s">
        <v>21</v>
      </c>
      <c r="G16" s="36"/>
      <c r="H16" s="31" t="s">
        <v>21</v>
      </c>
      <c r="I16" s="35"/>
      <c r="J16" s="36" t="s">
        <v>21</v>
      </c>
      <c r="K16" s="36"/>
      <c r="L16" s="31" t="s">
        <v>21</v>
      </c>
      <c r="M16" s="35"/>
      <c r="N16" s="36" t="s">
        <v>21</v>
      </c>
      <c r="O16" s="36"/>
      <c r="P16" s="35" t="s">
        <v>21</v>
      </c>
      <c r="Q16" s="35"/>
      <c r="R16" s="36" t="s">
        <v>21</v>
      </c>
      <c r="S16" s="36"/>
      <c r="T16" s="35" t="s">
        <v>21</v>
      </c>
      <c r="U16" s="35"/>
      <c r="V16" s="36" t="s">
        <v>21</v>
      </c>
      <c r="W16" s="36"/>
    </row>
    <row r="17" spans="2:23" ht="19.5" customHeight="1" thickTop="1">
      <c r="B17" s="5"/>
      <c r="C17" s="5"/>
      <c r="D17" s="37"/>
      <c r="E17" s="37"/>
      <c r="F17" s="37"/>
      <c r="G17" s="38"/>
      <c r="H17" s="37"/>
      <c r="I17" s="37"/>
      <c r="J17" s="37"/>
      <c r="K17" s="38"/>
      <c r="L17" s="37"/>
      <c r="M17" s="37"/>
      <c r="N17" s="37"/>
      <c r="S17" s="38"/>
      <c r="W17" s="38" t="s">
        <v>22</v>
      </c>
    </row>
    <row r="19" spans="12:22" ht="13.5">
      <c r="L19" s="39"/>
      <c r="N19" s="27"/>
      <c r="P19" s="39"/>
      <c r="R19" s="27"/>
      <c r="T19" s="39"/>
      <c r="V19" s="27"/>
    </row>
    <row r="21" spans="16:20" ht="13.5">
      <c r="P21" s="39"/>
      <c r="T21" s="39"/>
    </row>
  </sheetData>
  <sheetProtection/>
  <mergeCells count="20">
    <mergeCell ref="A6:B6"/>
    <mergeCell ref="A7:C7"/>
    <mergeCell ref="A14:B14"/>
    <mergeCell ref="A16:B16"/>
    <mergeCell ref="L5:M5"/>
    <mergeCell ref="N5:O5"/>
    <mergeCell ref="P5:Q5"/>
    <mergeCell ref="R5:S5"/>
    <mergeCell ref="T5:U5"/>
    <mergeCell ref="V5:W5"/>
    <mergeCell ref="B4:B5"/>
    <mergeCell ref="D4:G4"/>
    <mergeCell ref="H4:K4"/>
    <mergeCell ref="L4:O4"/>
    <mergeCell ref="P4:S4"/>
    <mergeCell ref="T4:W4"/>
    <mergeCell ref="D5:E5"/>
    <mergeCell ref="F5:G5"/>
    <mergeCell ref="H5:I5"/>
    <mergeCell ref="J5:K5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電算担当</dc:creator>
  <cp:keywords/>
  <dc:description/>
  <cp:lastModifiedBy>電算担当</cp:lastModifiedBy>
  <dcterms:created xsi:type="dcterms:W3CDTF">2012-04-06T09:54:57Z</dcterms:created>
  <dcterms:modified xsi:type="dcterms:W3CDTF">2012-04-06T09:55:05Z</dcterms:modified>
  <cp:category/>
  <cp:version/>
  <cp:contentType/>
  <cp:contentStatus/>
</cp:coreProperties>
</file>