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6－4普通会計の決算額（歳出） " sheetId="1" r:id="rId1"/>
  </sheets>
  <externalReferences>
    <externalReference r:id="rId4"/>
  </externalReferences>
  <definedNames>
    <definedName name="_xlnm.Print_Area" localSheetId="0">'16－4普通会計の決算額（歳出） '!$A$1:$W$24</definedName>
  </definedNames>
  <calcPr fullCalcOnLoad="1"/>
</workbook>
</file>

<file path=xl/sharedStrings.xml><?xml version="1.0" encoding="utf-8"?>
<sst xmlns="http://schemas.openxmlformats.org/spreadsheetml/2006/main" count="46" uniqueCount="29">
  <si>
    <t>(歳　　出）</t>
  </si>
  <si>
    <t>単位：千円</t>
  </si>
  <si>
    <t>区　　分</t>
  </si>
  <si>
    <t>平成18年度</t>
  </si>
  <si>
    <t>平成19年度</t>
  </si>
  <si>
    <t>平成20年度</t>
  </si>
  <si>
    <t>平成21年度</t>
  </si>
  <si>
    <t>平成22年度</t>
  </si>
  <si>
    <t>決算額</t>
  </si>
  <si>
    <t>構成比(％)</t>
  </si>
  <si>
    <t>総額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</si>
  <si>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</si>
  <si>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</si>
  <si>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</si>
  <si>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</si>
  <si>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</si>
  <si>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</si>
  <si>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</si>
  <si>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</si>
  <si>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</si>
  <si>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</si>
  <si>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</si>
  <si>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－</t>
  </si>
  <si>
    <t>普通建設事業費</t>
  </si>
  <si>
    <t>補助</t>
  </si>
  <si>
    <t>単独</t>
  </si>
  <si>
    <t>県営事業負担金</t>
  </si>
  <si>
    <t>災害復旧事業費</t>
  </si>
  <si>
    <t>資料：財政課（地方財政状況調査）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</si>
</sst>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\(#,##0.0\)"/>
    <numFmt numFmtId="178" formatCode="#,##0.0;[Red]\-#,##0.0"/>
    <numFmt numFmtId="179" formatCode="#,##0.0_);[Red]\(#,##0.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sz val="11"/>
      <color indexed="12"/>
      <name val="ＭＳ 明朝"/>
      <family val="1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distributed" vertical="center" wrapText="1"/>
    </xf>
    <xf numFmtId="0" fontId="22" fillId="0" borderId="2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vertical="center" wrapText="1"/>
    </xf>
    <xf numFmtId="177" fontId="2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20" xfId="0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vertical="center" wrapText="1"/>
    </xf>
    <xf numFmtId="178" fontId="18" fillId="0" borderId="0" xfId="48" applyNumberFormat="1" applyFont="1" applyFill="1" applyBorder="1" applyAlignment="1">
      <alignment vertical="center" wrapText="1"/>
    </xf>
    <xf numFmtId="178" fontId="23" fillId="0" borderId="0" xfId="48" applyNumberFormat="1" applyFont="1" applyFill="1" applyBorder="1" applyAlignment="1">
      <alignment vertical="center" wrapText="1"/>
    </xf>
    <xf numFmtId="176" fontId="18" fillId="0" borderId="0" xfId="0" applyNumberFormat="1" applyFont="1" applyFill="1" applyBorder="1" applyAlignment="1">
      <alignment horizontal="right" vertical="center" wrapText="1"/>
    </xf>
    <xf numFmtId="178" fontId="18" fillId="0" borderId="0" xfId="48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18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distributed" vertical="center" wrapText="1"/>
    </xf>
    <xf numFmtId="0" fontId="18" fillId="0" borderId="21" xfId="0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vertical="center" wrapText="1"/>
    </xf>
    <xf numFmtId="178" fontId="18" fillId="0" borderId="10" xfId="48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6" fontId="18" fillId="0" borderId="0" xfId="0" applyNumberFormat="1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-1&#65374;6&#36001;&#2591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－1財政力"/>
      <sheetName val="16－2会計別決算額"/>
      <sheetName val="16－３市費負担の状況"/>
      <sheetName val="16－4普通会計の決算額（歳入） "/>
      <sheetName val="16－4普通会計の決算額（歳出） "/>
      <sheetName val="16－5歳出の目的別内訳（普通会計）"/>
      <sheetName val="16－6市税徴収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5" zoomScaleNormal="75" zoomScaleSheetLayoutView="75" zoomScalePageLayoutView="0" workbookViewId="0" topLeftCell="G4">
      <selection activeCell="T2" sqref="T2"/>
    </sheetView>
  </sheetViews>
  <sheetFormatPr defaultColWidth="9.00390625" defaultRowHeight="13.5"/>
  <cols>
    <col min="1" max="1" width="1.25" style="1" customWidth="1"/>
    <col min="2" max="2" width="19.25390625" style="1" customWidth="1"/>
    <col min="3" max="3" width="1.25" style="1" customWidth="1"/>
    <col min="4" max="4" width="17.00390625" style="1" bestFit="1" customWidth="1"/>
    <col min="5" max="5" width="0.875" style="1" customWidth="1"/>
    <col min="6" max="6" width="9.875" style="1" bestFit="1" customWidth="1"/>
    <col min="7" max="7" width="1.37890625" style="1" customWidth="1"/>
    <col min="8" max="8" width="17.00390625" style="1" bestFit="1" customWidth="1"/>
    <col min="9" max="9" width="0.875" style="1" customWidth="1"/>
    <col min="10" max="10" width="9.875" style="1" bestFit="1" customWidth="1"/>
    <col min="11" max="11" width="1.37890625" style="1" customWidth="1"/>
    <col min="12" max="12" width="16.375" style="1" customWidth="1"/>
    <col min="13" max="13" width="1.625" style="1" customWidth="1"/>
    <col min="14" max="14" width="9.50390625" style="1" customWidth="1"/>
    <col min="15" max="15" width="1.625" style="1" customWidth="1"/>
    <col min="16" max="16" width="16.25390625" style="1" customWidth="1"/>
    <col min="17" max="17" width="1.625" style="1" customWidth="1"/>
    <col min="18" max="18" width="9.50390625" style="1" customWidth="1"/>
    <col min="19" max="19" width="1.625" style="1" customWidth="1"/>
    <col min="20" max="20" width="16.25390625" style="1" customWidth="1"/>
    <col min="21" max="21" width="1.625" style="1" customWidth="1"/>
    <col min="22" max="22" width="9.50390625" style="1" customWidth="1"/>
    <col min="23" max="23" width="1.625" style="1" customWidth="1"/>
    <col min="24" max="16384" width="9.00390625" style="1" customWidth="1"/>
  </cols>
  <sheetData>
    <row r="1" spans="2:10" ht="19.5" customHeight="1">
      <c r="B1" s="2"/>
      <c r="C1" s="2"/>
      <c r="D1" s="3"/>
      <c r="E1" s="3"/>
      <c r="F1" s="3"/>
      <c r="H1" s="3"/>
      <c r="I1" s="3"/>
      <c r="J1" s="3"/>
    </row>
    <row r="2" spans="2:14" ht="19.5" customHeight="1">
      <c r="B2" s="4"/>
      <c r="C2" s="5"/>
      <c r="D2" s="3"/>
      <c r="E2" s="3"/>
      <c r="F2" s="3"/>
      <c r="H2" s="3"/>
      <c r="I2" s="3"/>
      <c r="J2" s="3"/>
      <c r="N2" s="6"/>
    </row>
    <row r="3" spans="2:23" ht="14.25" thickBot="1">
      <c r="B3" s="5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S3" s="8"/>
      <c r="W3" s="8" t="s">
        <v>1</v>
      </c>
    </row>
    <row r="4" spans="1:23" ht="34.5" customHeight="1" thickTop="1">
      <c r="A4" s="9"/>
      <c r="B4" s="10" t="s">
        <v>2</v>
      </c>
      <c r="C4" s="11"/>
      <c r="D4" s="12" t="s">
        <v>3</v>
      </c>
      <c r="E4" s="13"/>
      <c r="F4" s="13"/>
      <c r="G4" s="13"/>
      <c r="H4" s="12" t="s">
        <v>4</v>
      </c>
      <c r="I4" s="13"/>
      <c r="J4" s="13"/>
      <c r="K4" s="13"/>
      <c r="L4" s="12" t="s">
        <v>5</v>
      </c>
      <c r="M4" s="13"/>
      <c r="N4" s="13"/>
      <c r="O4" s="13"/>
      <c r="P4" s="12" t="s">
        <v>6</v>
      </c>
      <c r="Q4" s="13"/>
      <c r="R4" s="13"/>
      <c r="S4" s="13"/>
      <c r="T4" s="12" t="s">
        <v>7</v>
      </c>
      <c r="U4" s="13"/>
      <c r="V4" s="13"/>
      <c r="W4" s="13"/>
    </row>
    <row r="5" spans="1:23" ht="34.5" customHeight="1">
      <c r="A5" s="14"/>
      <c r="B5" s="15"/>
      <c r="C5" s="16"/>
      <c r="D5" s="17" t="s">
        <v>8</v>
      </c>
      <c r="E5" s="18"/>
      <c r="F5" s="17" t="s">
        <v>9</v>
      </c>
      <c r="G5" s="19"/>
      <c r="H5" s="17" t="s">
        <v>8</v>
      </c>
      <c r="I5" s="18"/>
      <c r="J5" s="17" t="s">
        <v>9</v>
      </c>
      <c r="K5" s="19"/>
      <c r="L5" s="17" t="s">
        <v>8</v>
      </c>
      <c r="M5" s="18"/>
      <c r="N5" s="17" t="s">
        <v>9</v>
      </c>
      <c r="O5" s="19"/>
      <c r="P5" s="17" t="s">
        <v>8</v>
      </c>
      <c r="Q5" s="18"/>
      <c r="R5" s="17" t="s">
        <v>9</v>
      </c>
      <c r="S5" s="19"/>
      <c r="T5" s="17" t="s">
        <v>8</v>
      </c>
      <c r="U5" s="18"/>
      <c r="V5" s="17" t="s">
        <v>9</v>
      </c>
      <c r="W5" s="19"/>
    </row>
    <row r="6" spans="1:23" ht="34.5" customHeight="1">
      <c r="A6" s="20"/>
      <c r="B6" s="21" t="s">
        <v>10</v>
      </c>
      <c r="C6" s="22"/>
      <c r="D6" s="23">
        <f>SUM(D7:D22)-D8-D19-D20-D21-D22</f>
        <v>16916011</v>
      </c>
      <c r="E6" s="23"/>
      <c r="F6" s="24">
        <f>SUM(F7:F22)-F8-F19-F20-F21-F22</f>
        <v>100.00000000000001</v>
      </c>
      <c r="G6" s="24"/>
      <c r="H6" s="23">
        <f>SUM(H7:H22)-H8-H19-H20-H21-H22</f>
        <v>17082011</v>
      </c>
      <c r="I6" s="23"/>
      <c r="J6" s="24">
        <v>100</v>
      </c>
      <c r="K6" s="24"/>
      <c r="L6" s="23">
        <f>SUM(L7:L22)-L8-L19-L20-L21-L22</f>
        <v>17169705</v>
      </c>
      <c r="M6" s="23"/>
      <c r="N6" s="24">
        <v>100</v>
      </c>
      <c r="O6" s="24"/>
      <c r="P6" s="23">
        <v>18586984</v>
      </c>
      <c r="Q6" s="23"/>
      <c r="R6" s="24">
        <v>100</v>
      </c>
      <c r="S6" s="24"/>
      <c r="T6" s="23">
        <v>18201807</v>
      </c>
      <c r="U6" s="23"/>
      <c r="V6" s="24">
        <v>100</v>
      </c>
      <c r="W6" s="24"/>
    </row>
    <row r="7" spans="2:23" ht="34.5" customHeight="1">
      <c r="B7" s="25" t="s">
        <v>11</v>
      </c>
      <c r="C7" s="26"/>
      <c r="D7" s="27">
        <v>4521046</v>
      </c>
      <c r="E7" s="27"/>
      <c r="F7" s="28">
        <f aca="true" t="shared" si="0" ref="F7:F16">D7/$D$6*100</f>
        <v>26.72643095349134</v>
      </c>
      <c r="G7" s="28"/>
      <c r="H7" s="27">
        <v>4502721</v>
      </c>
      <c r="I7" s="27"/>
      <c r="J7" s="28">
        <v>26.3</v>
      </c>
      <c r="K7" s="28"/>
      <c r="L7" s="27">
        <v>4422390</v>
      </c>
      <c r="M7" s="27"/>
      <c r="N7" s="28">
        <f aca="true" t="shared" si="1" ref="N7:N16">L7/$L$6*100</f>
        <v>25.756936417952435</v>
      </c>
      <c r="O7" s="28"/>
      <c r="P7" s="27">
        <v>4315810</v>
      </c>
      <c r="Q7" s="27"/>
      <c r="R7" s="28">
        <f>P7/$P$6*100</f>
        <v>23.21952824621789</v>
      </c>
      <c r="S7" s="28"/>
      <c r="T7" s="27">
        <v>4181119</v>
      </c>
      <c r="U7" s="27"/>
      <c r="V7" s="28">
        <v>23</v>
      </c>
      <c r="W7" s="28"/>
    </row>
    <row r="8" spans="2:23" ht="34.5" customHeight="1">
      <c r="B8" s="25" t="s">
        <v>12</v>
      </c>
      <c r="C8" s="26"/>
      <c r="D8" s="27">
        <v>3273577</v>
      </c>
      <c r="E8" s="27"/>
      <c r="F8" s="28">
        <f t="shared" si="0"/>
        <v>19.35194414333261</v>
      </c>
      <c r="G8" s="28"/>
      <c r="H8" s="27">
        <v>3272441</v>
      </c>
      <c r="I8" s="27"/>
      <c r="J8" s="28">
        <f>H8/$H$6*100</f>
        <v>19.157235058565412</v>
      </c>
      <c r="K8" s="28"/>
      <c r="L8" s="27">
        <v>3202890</v>
      </c>
      <c r="M8" s="27"/>
      <c r="N8" s="28">
        <f t="shared" si="1"/>
        <v>18.65431001872193</v>
      </c>
      <c r="O8" s="28"/>
      <c r="P8" s="27">
        <v>3057659</v>
      </c>
      <c r="Q8" s="27"/>
      <c r="R8" s="28">
        <f aca="true" t="shared" si="2" ref="R8:R16">P8/$P$6*100</f>
        <v>16.45053872107492</v>
      </c>
      <c r="S8" s="28"/>
      <c r="T8" s="27">
        <v>2879021</v>
      </c>
      <c r="U8" s="27"/>
      <c r="V8" s="28">
        <v>15.8</v>
      </c>
      <c r="W8" s="28"/>
    </row>
    <row r="9" spans="2:23" ht="34.5" customHeight="1">
      <c r="B9" s="25" t="s">
        <v>13</v>
      </c>
      <c r="C9" s="26"/>
      <c r="D9" s="27">
        <v>3058380</v>
      </c>
      <c r="E9" s="27"/>
      <c r="F9" s="28">
        <f t="shared" si="0"/>
        <v>18.079794343950237</v>
      </c>
      <c r="G9" s="28"/>
      <c r="H9" s="27">
        <v>3121496</v>
      </c>
      <c r="I9" s="27"/>
      <c r="J9" s="28">
        <f>H9/$H$6*100</f>
        <v>18.27358617202623</v>
      </c>
      <c r="K9" s="28"/>
      <c r="L9" s="27">
        <v>2870824</v>
      </c>
      <c r="M9" s="27"/>
      <c r="N9" s="28">
        <f t="shared" si="1"/>
        <v>16.720287273427235</v>
      </c>
      <c r="O9" s="28"/>
      <c r="P9" s="27">
        <v>3096724</v>
      </c>
      <c r="Q9" s="27"/>
      <c r="R9" s="28">
        <f t="shared" si="2"/>
        <v>16.660712679367453</v>
      </c>
      <c r="S9" s="28"/>
      <c r="T9" s="27">
        <v>3069650</v>
      </c>
      <c r="U9" s="27"/>
      <c r="V9" s="28">
        <v>16.9</v>
      </c>
      <c r="W9" s="28"/>
    </row>
    <row r="10" spans="2:23" ht="34.5" customHeight="1">
      <c r="B10" s="25" t="s">
        <v>14</v>
      </c>
      <c r="C10" s="26"/>
      <c r="D10" s="27">
        <v>156896</v>
      </c>
      <c r="E10" s="27"/>
      <c r="F10" s="28">
        <f t="shared" si="0"/>
        <v>0.9274999880290926</v>
      </c>
      <c r="G10" s="28"/>
      <c r="H10" s="27">
        <v>148418</v>
      </c>
      <c r="I10" s="27"/>
      <c r="J10" s="28">
        <f>H10/$H$6*100</f>
        <v>0.8688555463405334</v>
      </c>
      <c r="K10" s="28"/>
      <c r="L10" s="27">
        <v>149467</v>
      </c>
      <c r="M10" s="27"/>
      <c r="N10" s="28">
        <f t="shared" si="1"/>
        <v>0.8705274784860892</v>
      </c>
      <c r="O10" s="28"/>
      <c r="P10" s="27">
        <v>161164</v>
      </c>
      <c r="Q10" s="27"/>
      <c r="R10" s="28">
        <f t="shared" si="2"/>
        <v>0.8670798877321895</v>
      </c>
      <c r="S10" s="28"/>
      <c r="T10" s="27">
        <v>143534</v>
      </c>
      <c r="U10" s="27"/>
      <c r="V10" s="28">
        <v>0.8</v>
      </c>
      <c r="W10" s="28"/>
    </row>
    <row r="11" spans="2:23" ht="34.5" customHeight="1">
      <c r="B11" s="25" t="s">
        <v>15</v>
      </c>
      <c r="C11" s="26"/>
      <c r="D11" s="27">
        <v>2355378</v>
      </c>
      <c r="E11" s="27"/>
      <c r="F11" s="28">
        <f t="shared" si="0"/>
        <v>13.923956422113937</v>
      </c>
      <c r="G11" s="28"/>
      <c r="H11" s="27">
        <v>2487887</v>
      </c>
      <c r="I11" s="27"/>
      <c r="J11" s="28">
        <f>H11/$H$6*100</f>
        <v>14.564368328764102</v>
      </c>
      <c r="K11" s="28"/>
      <c r="L11" s="27">
        <v>2605433</v>
      </c>
      <c r="M11" s="27"/>
      <c r="N11" s="28">
        <f t="shared" si="1"/>
        <v>15.174593855864153</v>
      </c>
      <c r="O11" s="28"/>
      <c r="P11" s="27">
        <v>2718907</v>
      </c>
      <c r="Q11" s="27"/>
      <c r="R11" s="28">
        <f t="shared" si="2"/>
        <v>14.628016035307287</v>
      </c>
      <c r="S11" s="28"/>
      <c r="T11" s="27">
        <v>3682124</v>
      </c>
      <c r="U11" s="27"/>
      <c r="V11" s="28">
        <v>20.2</v>
      </c>
      <c r="W11" s="28"/>
    </row>
    <row r="12" spans="2:23" ht="34.5" customHeight="1">
      <c r="B12" s="25" t="s">
        <v>16</v>
      </c>
      <c r="C12" s="26"/>
      <c r="D12" s="27">
        <v>1324043</v>
      </c>
      <c r="E12" s="27"/>
      <c r="F12" s="28">
        <f t="shared" si="0"/>
        <v>7.827158542282811</v>
      </c>
      <c r="G12" s="28"/>
      <c r="H12" s="27">
        <v>1376393</v>
      </c>
      <c r="I12" s="27"/>
      <c r="J12" s="28">
        <v>8</v>
      </c>
      <c r="K12" s="28"/>
      <c r="L12" s="27">
        <v>1413787</v>
      </c>
      <c r="M12" s="27"/>
      <c r="N12" s="28">
        <f t="shared" si="1"/>
        <v>8.234195054603441</v>
      </c>
      <c r="O12" s="28"/>
      <c r="P12" s="27">
        <v>1439647</v>
      </c>
      <c r="Q12" s="27"/>
      <c r="R12" s="29">
        <v>7.8</v>
      </c>
      <c r="S12" s="28"/>
      <c r="T12" s="27">
        <v>1410207</v>
      </c>
      <c r="U12" s="27"/>
      <c r="V12" s="29">
        <v>7.7</v>
      </c>
      <c r="W12" s="28"/>
    </row>
    <row r="13" spans="2:23" ht="34.5" customHeight="1">
      <c r="B13" s="25" t="s">
        <v>17</v>
      </c>
      <c r="C13" s="26"/>
      <c r="D13" s="27">
        <v>1163515</v>
      </c>
      <c r="E13" s="27"/>
      <c r="F13" s="28">
        <f t="shared" si="0"/>
        <v>6.878187771336871</v>
      </c>
      <c r="G13" s="28"/>
      <c r="H13" s="27">
        <v>1295448</v>
      </c>
      <c r="I13" s="27"/>
      <c r="J13" s="28">
        <f>H13/$H$6*100</f>
        <v>7.5836972590639355</v>
      </c>
      <c r="K13" s="28"/>
      <c r="L13" s="27">
        <v>1202473</v>
      </c>
      <c r="M13" s="27"/>
      <c r="N13" s="28">
        <f t="shared" si="1"/>
        <v>7.003457543388195</v>
      </c>
      <c r="O13" s="28"/>
      <c r="P13" s="27">
        <v>2143307</v>
      </c>
      <c r="Q13" s="27"/>
      <c r="R13" s="28">
        <f t="shared" si="2"/>
        <v>11.531225291849394</v>
      </c>
      <c r="S13" s="28"/>
      <c r="T13" s="27">
        <v>934224</v>
      </c>
      <c r="U13" s="27"/>
      <c r="V13" s="28">
        <v>5.1</v>
      </c>
      <c r="W13" s="28"/>
    </row>
    <row r="14" spans="2:23" ht="34.5" customHeight="1">
      <c r="B14" s="25" t="s">
        <v>18</v>
      </c>
      <c r="C14" s="26"/>
      <c r="D14" s="27">
        <v>500261</v>
      </c>
      <c r="E14" s="27"/>
      <c r="F14" s="28">
        <f t="shared" si="0"/>
        <v>2.9573225035145696</v>
      </c>
      <c r="G14" s="28"/>
      <c r="H14" s="27">
        <v>268947</v>
      </c>
      <c r="I14" s="27"/>
      <c r="J14" s="28">
        <f>H14/$H$6*100</f>
        <v>1.5744457722220175</v>
      </c>
      <c r="K14" s="28"/>
      <c r="L14" s="27">
        <v>323052</v>
      </c>
      <c r="M14" s="27"/>
      <c r="N14" s="28">
        <f t="shared" si="1"/>
        <v>1.881523299322848</v>
      </c>
      <c r="O14" s="28"/>
      <c r="P14" s="27">
        <v>521108</v>
      </c>
      <c r="Q14" s="27"/>
      <c r="R14" s="28">
        <f t="shared" si="2"/>
        <v>2.8036178435404047</v>
      </c>
      <c r="S14" s="28"/>
      <c r="T14" s="27">
        <v>739832</v>
      </c>
      <c r="U14" s="27"/>
      <c r="V14" s="28">
        <v>4.1</v>
      </c>
      <c r="W14" s="28"/>
    </row>
    <row r="15" spans="2:23" ht="34.5" customHeight="1">
      <c r="B15" s="25" t="s">
        <v>19</v>
      </c>
      <c r="C15" s="26"/>
      <c r="D15" s="27">
        <v>119000</v>
      </c>
      <c r="E15" s="27"/>
      <c r="F15" s="28">
        <f t="shared" si="0"/>
        <v>0.7034755416037504</v>
      </c>
      <c r="G15" s="28"/>
      <c r="H15" s="27">
        <v>119000</v>
      </c>
      <c r="I15" s="27"/>
      <c r="J15" s="28">
        <f>H15/$H$6*100</f>
        <v>0.6966392891328779</v>
      </c>
      <c r="K15" s="28"/>
      <c r="L15" s="27">
        <v>122200</v>
      </c>
      <c r="M15" s="27"/>
      <c r="N15" s="28">
        <f t="shared" si="1"/>
        <v>0.7117186928954224</v>
      </c>
      <c r="O15" s="28"/>
      <c r="P15" s="27">
        <v>119000</v>
      </c>
      <c r="Q15" s="27"/>
      <c r="R15" s="28">
        <f t="shared" si="2"/>
        <v>0.6402329716321917</v>
      </c>
      <c r="S15" s="28"/>
      <c r="T15" s="27">
        <v>104000</v>
      </c>
      <c r="U15" s="27"/>
      <c r="V15" s="28">
        <v>0.6</v>
      </c>
      <c r="W15" s="28"/>
    </row>
    <row r="16" spans="2:23" ht="34.5" customHeight="1">
      <c r="B16" s="25" t="s">
        <v>20</v>
      </c>
      <c r="C16" s="26"/>
      <c r="D16" s="27">
        <v>2194924</v>
      </c>
      <c r="E16" s="27"/>
      <c r="F16" s="28">
        <f t="shared" si="0"/>
        <v>12.97542310654681</v>
      </c>
      <c r="G16" s="28"/>
      <c r="H16" s="27">
        <v>2372208</v>
      </c>
      <c r="I16" s="27"/>
      <c r="J16" s="28">
        <f>H16/$H$6*100</f>
        <v>13.887170544498536</v>
      </c>
      <c r="K16" s="28"/>
      <c r="L16" s="27">
        <v>2334265</v>
      </c>
      <c r="M16" s="27"/>
      <c r="N16" s="28">
        <f t="shared" si="1"/>
        <v>13.595253966215495</v>
      </c>
      <c r="O16" s="28"/>
      <c r="P16" s="27">
        <v>2318599</v>
      </c>
      <c r="Q16" s="27"/>
      <c r="R16" s="28">
        <f t="shared" si="2"/>
        <v>12.474315359608639</v>
      </c>
      <c r="S16" s="28"/>
      <c r="T16" s="27">
        <v>2315148</v>
      </c>
      <c r="U16" s="27"/>
      <c r="V16" s="28">
        <v>12.7</v>
      </c>
      <c r="W16" s="28"/>
    </row>
    <row r="17" spans="2:23" ht="34.5" customHeight="1">
      <c r="B17" s="25" t="s">
        <v>21</v>
      </c>
      <c r="C17" s="26"/>
      <c r="D17" s="30" t="s">
        <v>22</v>
      </c>
      <c r="E17" s="30"/>
      <c r="F17" s="31" t="s">
        <v>22</v>
      </c>
      <c r="G17" s="31"/>
      <c r="H17" s="30" t="s">
        <v>22</v>
      </c>
      <c r="I17" s="30"/>
      <c r="J17" s="31" t="s">
        <v>22</v>
      </c>
      <c r="K17" s="31"/>
      <c r="L17" s="30" t="s">
        <v>22</v>
      </c>
      <c r="M17" s="30"/>
      <c r="N17" s="31" t="s">
        <v>22</v>
      </c>
      <c r="O17" s="31"/>
      <c r="P17" s="32" t="s">
        <v>22</v>
      </c>
      <c r="Q17" s="30"/>
      <c r="R17" s="31" t="s">
        <v>22</v>
      </c>
      <c r="S17" s="31"/>
      <c r="T17" s="30" t="s">
        <v>22</v>
      </c>
      <c r="U17" s="30"/>
      <c r="V17" s="31" t="s">
        <v>22</v>
      </c>
      <c r="W17" s="31"/>
    </row>
    <row r="18" spans="2:23" ht="34.5" customHeight="1">
      <c r="B18" s="33" t="s">
        <v>23</v>
      </c>
      <c r="C18" s="26"/>
      <c r="D18" s="27">
        <v>1522568</v>
      </c>
      <c r="E18" s="27"/>
      <c r="F18" s="28">
        <f>D18/$D$6*100</f>
        <v>9.000750827130581</v>
      </c>
      <c r="G18" s="28"/>
      <c r="H18" s="27">
        <v>1389493</v>
      </c>
      <c r="I18" s="27"/>
      <c r="J18" s="28">
        <f>H18/$H$6*100</f>
        <v>8.134247191387479</v>
      </c>
      <c r="K18" s="28"/>
      <c r="L18" s="27">
        <v>1725814</v>
      </c>
      <c r="M18" s="27"/>
      <c r="N18" s="28">
        <v>10</v>
      </c>
      <c r="O18" s="28"/>
      <c r="P18" s="27">
        <v>1752718</v>
      </c>
      <c r="Q18" s="27"/>
      <c r="R18" s="28">
        <f>P18/$P$6*100</f>
        <v>9.429813895573377</v>
      </c>
      <c r="S18" s="28"/>
      <c r="T18" s="27">
        <v>1621969</v>
      </c>
      <c r="U18" s="27"/>
      <c r="V18" s="28">
        <v>8.9</v>
      </c>
      <c r="W18" s="28"/>
    </row>
    <row r="19" spans="2:23" ht="34.5" customHeight="1">
      <c r="B19" s="25" t="s">
        <v>24</v>
      </c>
      <c r="C19" s="26"/>
      <c r="D19" s="27">
        <v>89191</v>
      </c>
      <c r="E19" s="27"/>
      <c r="F19" s="28">
        <f>D19/$D$6*100</f>
        <v>0.5272578742115975</v>
      </c>
      <c r="G19" s="28"/>
      <c r="H19" s="27">
        <v>207695</v>
      </c>
      <c r="I19" s="27"/>
      <c r="J19" s="28">
        <f>H19/$H$6*100</f>
        <v>1.2158697240038072</v>
      </c>
      <c r="K19" s="28"/>
      <c r="L19" s="27">
        <v>424915</v>
      </c>
      <c r="M19" s="27"/>
      <c r="N19" s="28">
        <f>L19/$L$6*100</f>
        <v>2.474794995021755</v>
      </c>
      <c r="O19" s="28"/>
      <c r="P19" s="27">
        <v>740833</v>
      </c>
      <c r="Q19" s="27"/>
      <c r="R19" s="28">
        <f>P19/$P$6*100</f>
        <v>3.985762294732701</v>
      </c>
      <c r="S19" s="28"/>
      <c r="T19" s="27">
        <v>453734</v>
      </c>
      <c r="U19" s="27"/>
      <c r="V19" s="28">
        <v>2.5</v>
      </c>
      <c r="W19" s="28"/>
    </row>
    <row r="20" spans="2:23" ht="34.5" customHeight="1">
      <c r="B20" s="25" t="s">
        <v>25</v>
      </c>
      <c r="C20" s="26"/>
      <c r="D20" s="27">
        <v>1402519</v>
      </c>
      <c r="E20" s="27"/>
      <c r="F20" s="28">
        <f>D20/$D$6*100</f>
        <v>8.291074059954205</v>
      </c>
      <c r="G20" s="28"/>
      <c r="H20" s="27">
        <v>1106563</v>
      </c>
      <c r="I20" s="27"/>
      <c r="J20" s="28">
        <f>H20/$H$6*100</f>
        <v>6.477943375636511</v>
      </c>
      <c r="K20" s="28"/>
      <c r="L20" s="27">
        <v>1280317</v>
      </c>
      <c r="M20" s="27"/>
      <c r="N20" s="28">
        <f>L20/$L$6*100</f>
        <v>7.456837493713492</v>
      </c>
      <c r="O20" s="28"/>
      <c r="P20" s="27">
        <v>971291</v>
      </c>
      <c r="Q20" s="27"/>
      <c r="R20" s="28">
        <f>P20/$P$6*100</f>
        <v>5.225651455879017</v>
      </c>
      <c r="S20" s="28"/>
      <c r="T20" s="27">
        <v>1128957</v>
      </c>
      <c r="U20" s="27"/>
      <c r="V20" s="28">
        <v>6.2</v>
      </c>
      <c r="W20" s="28"/>
    </row>
    <row r="21" spans="2:23" ht="34.5" customHeight="1">
      <c r="B21" s="33" t="s">
        <v>26</v>
      </c>
      <c r="C21" s="26"/>
      <c r="D21" s="27">
        <v>30858</v>
      </c>
      <c r="E21" s="27"/>
      <c r="F21" s="28">
        <f>D21/$D$6*100</f>
        <v>0.18241889296477756</v>
      </c>
      <c r="G21" s="28"/>
      <c r="H21" s="27">
        <v>75235</v>
      </c>
      <c r="I21" s="27"/>
      <c r="J21" s="28">
        <f>H21/$H$6*100</f>
        <v>0.4404340917471602</v>
      </c>
      <c r="K21" s="28"/>
      <c r="L21" s="27">
        <v>20582</v>
      </c>
      <c r="M21" s="27"/>
      <c r="N21" s="28">
        <f>L21/$L$6*100</f>
        <v>0.11987392910944016</v>
      </c>
      <c r="O21" s="28"/>
      <c r="P21" s="27">
        <v>40594</v>
      </c>
      <c r="Q21" s="27"/>
      <c r="R21" s="28">
        <f>P21/$P$6*100</f>
        <v>0.21840014496165702</v>
      </c>
      <c r="S21" s="28"/>
      <c r="T21" s="27">
        <v>39278</v>
      </c>
      <c r="U21" s="27"/>
      <c r="V21" s="28">
        <v>0.2</v>
      </c>
      <c r="W21" s="28"/>
    </row>
    <row r="22" spans="1:23" ht="34.5" customHeight="1" thickBot="1">
      <c r="A22" s="34"/>
      <c r="B22" s="35" t="s">
        <v>27</v>
      </c>
      <c r="C22" s="36"/>
      <c r="D22" s="37">
        <v>0</v>
      </c>
      <c r="E22" s="37"/>
      <c r="F22" s="28">
        <f>D22/$D$6*100</f>
        <v>0</v>
      </c>
      <c r="G22" s="38"/>
      <c r="H22" s="37">
        <v>0</v>
      </c>
      <c r="I22" s="37"/>
      <c r="J22" s="38">
        <f>H22/$H$6*100</f>
        <v>0</v>
      </c>
      <c r="K22" s="38"/>
      <c r="L22" s="37">
        <v>0</v>
      </c>
      <c r="M22" s="37"/>
      <c r="N22" s="28">
        <f>L22/$L$6*100</f>
        <v>0</v>
      </c>
      <c r="O22" s="38"/>
      <c r="P22" s="37">
        <v>0</v>
      </c>
      <c r="Q22" s="37"/>
      <c r="R22" s="38">
        <f>P22/$P$6*100</f>
        <v>0</v>
      </c>
      <c r="S22" s="38"/>
      <c r="T22" s="37">
        <v>0</v>
      </c>
      <c r="U22" s="37"/>
      <c r="V22" s="38">
        <v>0</v>
      </c>
      <c r="W22" s="38"/>
    </row>
    <row r="23" spans="2:23" ht="19.5" customHeight="1" thickTop="1">
      <c r="B23" s="7"/>
      <c r="C23" s="7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S23" s="40"/>
      <c r="W23" s="39" t="s">
        <v>28</v>
      </c>
    </row>
    <row r="26" spans="4:22" ht="13.5">
      <c r="D26" s="41">
        <f>SUM(D7:D22)-D8-D20-D19-D21</f>
        <v>16916011</v>
      </c>
      <c r="F26" s="42"/>
      <c r="H26" s="41">
        <f>SUM(H7:H22)-H8-H20-H19-H21</f>
        <v>17082011</v>
      </c>
      <c r="J26" s="42"/>
      <c r="L26" s="41">
        <f>SUM(L7:L22)-L8-L20-L19-L21</f>
        <v>17169705</v>
      </c>
      <c r="N26" s="42"/>
      <c r="P26" s="41">
        <f>SUM(P7:P22)-P8-P20-P19-P21</f>
        <v>18586984</v>
      </c>
      <c r="R26" s="42"/>
      <c r="T26" s="41">
        <f>SUM(T7:T22)-T8-T20-T19-T21</f>
        <v>18201807</v>
      </c>
      <c r="V26" s="42"/>
    </row>
    <row r="27" spans="16:20" ht="13.5">
      <c r="P27" s="41"/>
      <c r="T27" s="41"/>
    </row>
  </sheetData>
  <sheetProtection/>
  <mergeCells count="16">
    <mergeCell ref="L5:M5"/>
    <mergeCell ref="N5:O5"/>
    <mergeCell ref="P5:Q5"/>
    <mergeCell ref="R5:S5"/>
    <mergeCell ref="T5:U5"/>
    <mergeCell ref="V5:W5"/>
    <mergeCell ref="B4:B5"/>
    <mergeCell ref="D4:G4"/>
    <mergeCell ref="H4:K4"/>
    <mergeCell ref="L4:O4"/>
    <mergeCell ref="P4:S4"/>
    <mergeCell ref="T4:W4"/>
    <mergeCell ref="D5:E5"/>
    <mergeCell ref="F5:G5"/>
    <mergeCell ref="H5:I5"/>
    <mergeCell ref="J5:K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2012-04-06T09:53:28Z</dcterms:created>
  <dcterms:modified xsi:type="dcterms:W3CDTF">2012-04-06T09:53:41Z</dcterms:modified>
  <cp:category/>
  <cp:version/>
  <cp:contentType/>
  <cp:contentStatus/>
</cp:coreProperties>
</file>