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nas5\100_各課フォルダ\250_市民協働課\02_統計係\6とよあけの統計\2018年版H29（工事中）\2 各課依頼（topos）\【提出用.回答済】\ＨＰ用に編集済\"/>
    </mc:Choice>
  </mc:AlternateContent>
  <bookViews>
    <workbookView xWindow="0" yWindow="0" windowWidth="20490" windowHeight="7770"/>
  </bookViews>
  <sheets>
    <sheet name="18－5愛知県知事選挙の投票状況 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J7" i="1"/>
  <c r="V7" i="1" s="1"/>
  <c r="P7" i="1"/>
  <c r="X7" i="1"/>
  <c r="Z7" i="1"/>
  <c r="D9" i="1"/>
  <c r="P9" i="1" s="1"/>
  <c r="J9" i="1"/>
  <c r="V9" i="1" s="1"/>
  <c r="R9" i="1"/>
  <c r="T9" i="1"/>
  <c r="X9" i="1"/>
  <c r="Z9" i="1"/>
</calcChain>
</file>

<file path=xl/sharedStrings.xml><?xml version="1.0" encoding="utf-8"?>
<sst xmlns="http://schemas.openxmlformats.org/spreadsheetml/2006/main" count="27" uniqueCount="18">
  <si>
    <t>資料：選挙管理委員会</t>
    <phoneticPr fontId="1"/>
  </si>
  <si>
    <t>　</t>
    <phoneticPr fontId="1"/>
  </si>
  <si>
    <t>　　27. ２．１</t>
    <phoneticPr fontId="1"/>
  </si>
  <si>
    <t>　　 23. ２．６　　</t>
    <phoneticPr fontId="1"/>
  </si>
  <si>
    <t>平成19．２．４</t>
    <rPh sb="0" eb="2">
      <t>ヘイセイ</t>
    </rPh>
    <phoneticPr fontId="1"/>
  </si>
  <si>
    <t>女</t>
  </si>
  <si>
    <t>男</t>
  </si>
  <si>
    <t>計</t>
  </si>
  <si>
    <t>投票率（％）</t>
    <rPh sb="0" eb="2">
      <t>トウヒョウ</t>
    </rPh>
    <rPh sb="2" eb="3">
      <t>リツ</t>
    </rPh>
    <phoneticPr fontId="1"/>
  </si>
  <si>
    <t>棄権者数</t>
    <rPh sb="0" eb="2">
      <t>キケン</t>
    </rPh>
    <rPh sb="2" eb="3">
      <t>シャ</t>
    </rPh>
    <rPh sb="3" eb="4">
      <t>スウ</t>
    </rPh>
    <phoneticPr fontId="1"/>
  </si>
  <si>
    <t>投票者数</t>
    <rPh sb="0" eb="3">
      <t>トウヒョウシャ</t>
    </rPh>
    <rPh sb="3" eb="4">
      <t>スウ</t>
    </rPh>
    <phoneticPr fontId="1"/>
  </si>
  <si>
    <t>況</t>
    <phoneticPr fontId="1"/>
  </si>
  <si>
    <t>状</t>
    <phoneticPr fontId="1"/>
  </si>
  <si>
    <t>票</t>
    <phoneticPr fontId="1"/>
  </si>
  <si>
    <t>投</t>
  </si>
  <si>
    <t>当　日　有　権　者　数</t>
    <rPh sb="0" eb="1">
      <t>トウ</t>
    </rPh>
    <rPh sb="2" eb="3">
      <t>ヒ</t>
    </rPh>
    <rPh sb="4" eb="5">
      <t>ユウ</t>
    </rPh>
    <rPh sb="6" eb="7">
      <t>ケン</t>
    </rPh>
    <rPh sb="8" eb="9">
      <t>シャ</t>
    </rPh>
    <rPh sb="10" eb="11">
      <t>スウ</t>
    </rPh>
    <phoneticPr fontId="1"/>
  </si>
  <si>
    <t>執　行　年　月　日</t>
    <rPh sb="0" eb="1">
      <t>モリ</t>
    </rPh>
    <rPh sb="2" eb="3">
      <t>ギョウ</t>
    </rPh>
    <rPh sb="4" eb="5">
      <t>ネン</t>
    </rPh>
    <rPh sb="6" eb="7">
      <t>ツキ</t>
    </rPh>
    <rPh sb="8" eb="9">
      <t>ヒ</t>
    </rPh>
    <phoneticPr fontId="1"/>
  </si>
  <si>
    <t>１８－５　愛知県知事選挙の投票状況</t>
    <rPh sb="5" eb="8">
      <t>アイチケン</t>
    </rPh>
    <rPh sb="8" eb="10">
      <t>チジ</t>
    </rPh>
    <rPh sb="10" eb="12">
      <t>センキョ</t>
    </rPh>
    <rPh sb="13" eb="15">
      <t>トウヒョウ</t>
    </rPh>
    <rPh sb="15" eb="17">
      <t>ジョウキョウ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</si>
</sst>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#,##0_);[Red]\(#,##0\)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indexed="10"/>
      <name val="ＭＳ Ｐゴシック"/>
      <family val="3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Fill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Border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0" fillId="0" borderId="0" xfId="0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176" fontId="0" fillId="0" borderId="1" xfId="0" applyNumberFormat="1" applyFill="1" applyBorder="1">
      <alignment vertical="center"/>
    </xf>
    <xf numFmtId="176" fontId="3" fillId="0" borderId="2" xfId="0" applyNumberFormat="1" applyFont="1" applyFill="1" applyBorder="1" applyAlignment="1">
      <alignment horizontal="right" vertical="center" wrapText="1"/>
    </xf>
    <xf numFmtId="177" fontId="3" fillId="0" borderId="2" xfId="0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2" xfId="0" applyFill="1" applyBorder="1">
      <alignment vertical="center"/>
    </xf>
    <xf numFmtId="176" fontId="0" fillId="0" borderId="3" xfId="0" applyNumberFormat="1" applyFill="1" applyBorder="1">
      <alignment vertical="center"/>
    </xf>
    <xf numFmtId="176" fontId="3" fillId="0" borderId="0" xfId="0" applyNumberFormat="1" applyFont="1" applyFill="1" applyBorder="1" applyAlignment="1">
      <alignment horizontal="right" vertical="center" wrapText="1"/>
    </xf>
    <xf numFmtId="177" fontId="3" fillId="0" borderId="0" xfId="0" applyNumberFormat="1" applyFont="1" applyFill="1" applyBorder="1" applyAlignment="1">
      <alignment horizontal="right" vertical="center" wrapText="1"/>
    </xf>
    <xf numFmtId="177" fontId="3" fillId="0" borderId="4" xfId="0" applyNumberFormat="1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Fill="1" applyBorder="1">
      <alignment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"/>
  <sheetViews>
    <sheetView tabSelected="1" zoomScale="77" zoomScaleNormal="77" workbookViewId="0">
      <selection activeCell="B2" sqref="B2"/>
    </sheetView>
  </sheetViews>
  <sheetFormatPr defaultRowHeight="13.5" x14ac:dyDescent="0.15"/>
  <cols>
    <col min="1" max="1" width="1.625" style="1" customWidth="1"/>
    <col min="2" max="2" width="17.625" style="2" customWidth="1"/>
    <col min="3" max="3" width="1.625" style="2" customWidth="1"/>
    <col min="4" max="4" width="8.125" style="2" customWidth="1"/>
    <col min="5" max="5" width="1.625" style="2" customWidth="1"/>
    <col min="6" max="6" width="8.125" style="2" customWidth="1"/>
    <col min="7" max="7" width="1.625" style="2" customWidth="1"/>
    <col min="8" max="8" width="8.125" style="2" customWidth="1"/>
    <col min="9" max="9" width="1.625" style="2" customWidth="1"/>
    <col min="10" max="10" width="9.625" style="2" customWidth="1"/>
    <col min="11" max="11" width="2.625" style="2" customWidth="1"/>
    <col min="12" max="12" width="9.625" style="2" customWidth="1"/>
    <col min="13" max="13" width="2.625" style="2" customWidth="1"/>
    <col min="14" max="14" width="9.625" style="2" customWidth="1"/>
    <col min="15" max="15" width="2.625" style="2" customWidth="1"/>
    <col min="16" max="16" width="9.625" style="2" customWidth="1"/>
    <col min="17" max="17" width="3.625" style="2" customWidth="1"/>
    <col min="18" max="18" width="9.625" style="2" customWidth="1"/>
    <col min="19" max="19" width="3.625" style="2" customWidth="1"/>
    <col min="20" max="20" width="9.625" style="2" customWidth="1"/>
    <col min="21" max="21" width="3.625" style="2" customWidth="1"/>
    <col min="22" max="22" width="9.625" style="2" customWidth="1"/>
    <col min="23" max="23" width="3.625" style="2" customWidth="1"/>
    <col min="24" max="24" width="9.625" style="2" customWidth="1"/>
    <col min="25" max="25" width="3.625" style="2" customWidth="1"/>
    <col min="26" max="26" width="9.625" style="2" customWidth="1"/>
    <col min="27" max="27" width="3.625" style="1" customWidth="1"/>
    <col min="28" max="16384" width="9" style="1"/>
  </cols>
  <sheetData>
    <row r="1" spans="1:27" ht="20.100000000000001" customHeight="1" x14ac:dyDescent="0.15">
      <c r="A1" s="37" t="s">
        <v>17</v>
      </c>
      <c r="B1" s="37"/>
      <c r="C1" s="37"/>
      <c r="D1" s="37"/>
      <c r="E1" s="37"/>
      <c r="F1" s="37"/>
      <c r="G1" s="37"/>
      <c r="H1" s="37"/>
    </row>
    <row r="2" spans="1:27" ht="20.100000000000001" customHeight="1" x14ac:dyDescent="0.15">
      <c r="A2" s="37"/>
      <c r="B2" s="37"/>
      <c r="C2" s="37"/>
      <c r="D2" s="37"/>
      <c r="E2" s="37"/>
      <c r="F2" s="37"/>
      <c r="G2" s="37"/>
      <c r="H2" s="37"/>
    </row>
    <row r="3" spans="1:27" ht="11.25" customHeight="1" thickBot="1" x14ac:dyDescent="0.2">
      <c r="B3" s="36"/>
      <c r="P3" s="4"/>
      <c r="Q3" s="4"/>
      <c r="V3" s="35"/>
      <c r="W3" s="35"/>
      <c r="X3" s="35"/>
      <c r="Y3" s="35"/>
      <c r="Z3" s="35"/>
      <c r="AA3" s="35"/>
    </row>
    <row r="4" spans="1:27" ht="35.1" customHeight="1" thickTop="1" x14ac:dyDescent="0.15">
      <c r="A4" s="33" t="s">
        <v>16</v>
      </c>
      <c r="B4" s="33"/>
      <c r="C4" s="32"/>
      <c r="D4" s="34" t="s">
        <v>15</v>
      </c>
      <c r="E4" s="33"/>
      <c r="F4" s="33"/>
      <c r="G4" s="33"/>
      <c r="H4" s="33"/>
      <c r="I4" s="32"/>
      <c r="J4" s="31"/>
      <c r="K4" s="30"/>
      <c r="L4" s="30" t="s">
        <v>14</v>
      </c>
      <c r="M4" s="30"/>
      <c r="N4" s="30"/>
      <c r="O4" s="30"/>
      <c r="P4" s="30" t="s">
        <v>13</v>
      </c>
      <c r="Q4" s="30"/>
      <c r="R4" s="30"/>
      <c r="S4" s="30"/>
      <c r="T4" s="30" t="s">
        <v>12</v>
      </c>
      <c r="U4" s="30"/>
      <c r="V4" s="30"/>
      <c r="W4" s="30"/>
      <c r="X4" s="30" t="s">
        <v>11</v>
      </c>
      <c r="Y4" s="30"/>
      <c r="Z4" s="30"/>
      <c r="AA4" s="29"/>
    </row>
    <row r="5" spans="1:27" ht="35.1" customHeight="1" x14ac:dyDescent="0.15">
      <c r="A5" s="28"/>
      <c r="B5" s="28"/>
      <c r="C5" s="27"/>
      <c r="D5" s="26"/>
      <c r="E5" s="25"/>
      <c r="F5" s="25"/>
      <c r="G5" s="25"/>
      <c r="H5" s="25"/>
      <c r="I5" s="24"/>
      <c r="J5" s="22" t="s">
        <v>10</v>
      </c>
      <c r="K5" s="23"/>
      <c r="L5" s="23"/>
      <c r="M5" s="23"/>
      <c r="N5" s="23"/>
      <c r="O5" s="21"/>
      <c r="P5" s="23" t="s">
        <v>9</v>
      </c>
      <c r="Q5" s="23"/>
      <c r="R5" s="23"/>
      <c r="S5" s="23"/>
      <c r="T5" s="23"/>
      <c r="U5" s="21"/>
      <c r="V5" s="22" t="s">
        <v>8</v>
      </c>
      <c r="W5" s="23"/>
      <c r="X5" s="23"/>
      <c r="Y5" s="23"/>
      <c r="Z5" s="23"/>
      <c r="AA5" s="21"/>
    </row>
    <row r="6" spans="1:27" ht="35.1" customHeight="1" x14ac:dyDescent="0.15">
      <c r="A6" s="25"/>
      <c r="B6" s="25"/>
      <c r="C6" s="24"/>
      <c r="D6" s="22" t="s">
        <v>7</v>
      </c>
      <c r="E6" s="21"/>
      <c r="F6" s="22" t="s">
        <v>6</v>
      </c>
      <c r="G6" s="21"/>
      <c r="H6" s="22" t="s">
        <v>5</v>
      </c>
      <c r="I6" s="21"/>
      <c r="J6" s="22" t="s">
        <v>7</v>
      </c>
      <c r="K6" s="21"/>
      <c r="L6" s="22" t="s">
        <v>6</v>
      </c>
      <c r="M6" s="21"/>
      <c r="N6" s="22" t="s">
        <v>5</v>
      </c>
      <c r="O6" s="21"/>
      <c r="P6" s="23" t="s">
        <v>7</v>
      </c>
      <c r="Q6" s="21"/>
      <c r="R6" s="22" t="s">
        <v>6</v>
      </c>
      <c r="S6" s="21"/>
      <c r="T6" s="22" t="s">
        <v>5</v>
      </c>
      <c r="U6" s="21"/>
      <c r="V6" s="22" t="s">
        <v>7</v>
      </c>
      <c r="W6" s="21"/>
      <c r="X6" s="22" t="s">
        <v>6</v>
      </c>
      <c r="Y6" s="21"/>
      <c r="Z6" s="22" t="s">
        <v>5</v>
      </c>
      <c r="AA6" s="21"/>
    </row>
    <row r="7" spans="1:27" ht="35.1" customHeight="1" x14ac:dyDescent="0.15">
      <c r="A7" s="19"/>
      <c r="B7" s="18" t="s">
        <v>4</v>
      </c>
      <c r="C7" s="20"/>
      <c r="D7" s="17">
        <f>SUM(F7+H7)</f>
        <v>52660</v>
      </c>
      <c r="E7" s="16"/>
      <c r="F7" s="16">
        <v>26450</v>
      </c>
      <c r="G7" s="16"/>
      <c r="H7" s="16">
        <v>26210</v>
      </c>
      <c r="I7" s="16"/>
      <c r="J7" s="16">
        <f>SUM(L7:N7)</f>
        <v>28391</v>
      </c>
      <c r="K7" s="16"/>
      <c r="L7" s="16">
        <v>14288</v>
      </c>
      <c r="M7" s="16"/>
      <c r="N7" s="16">
        <v>14103</v>
      </c>
      <c r="O7" s="16"/>
      <c r="P7" s="16">
        <f>SUM(R7+T7)</f>
        <v>24269</v>
      </c>
      <c r="Q7" s="16"/>
      <c r="R7" s="16">
        <v>12162</v>
      </c>
      <c r="S7" s="16"/>
      <c r="T7" s="16">
        <v>12107</v>
      </c>
      <c r="U7" s="16"/>
      <c r="V7" s="15">
        <f>J7/D7*100</f>
        <v>53.91378655526016</v>
      </c>
      <c r="W7" s="15"/>
      <c r="X7" s="15">
        <f>L7/F7*100</f>
        <v>54.018903591682424</v>
      </c>
      <c r="Y7" s="15"/>
      <c r="Z7" s="15">
        <f>N7/H7*100</f>
        <v>53.807706982067913</v>
      </c>
      <c r="AA7" s="14"/>
    </row>
    <row r="8" spans="1:27" ht="35.1" customHeight="1" x14ac:dyDescent="0.15">
      <c r="A8" s="19"/>
      <c r="B8" s="18" t="s">
        <v>3</v>
      </c>
      <c r="C8" s="18"/>
      <c r="D8" s="17">
        <v>53226</v>
      </c>
      <c r="E8" s="16"/>
      <c r="F8" s="16">
        <v>26774</v>
      </c>
      <c r="G8" s="16"/>
      <c r="H8" s="16">
        <v>26452</v>
      </c>
      <c r="I8" s="16"/>
      <c r="J8" s="16">
        <v>27783</v>
      </c>
      <c r="K8" s="16"/>
      <c r="L8" s="16">
        <v>14207</v>
      </c>
      <c r="M8" s="16"/>
      <c r="N8" s="16">
        <v>13576</v>
      </c>
      <c r="O8" s="16"/>
      <c r="P8" s="16">
        <v>25443</v>
      </c>
      <c r="Q8" s="16"/>
      <c r="R8" s="16">
        <v>12567</v>
      </c>
      <c r="S8" s="16"/>
      <c r="T8" s="16">
        <v>12876</v>
      </c>
      <c r="U8" s="16"/>
      <c r="V8" s="15">
        <v>52.2</v>
      </c>
      <c r="W8" s="15"/>
      <c r="X8" s="15">
        <v>53.06</v>
      </c>
      <c r="Y8" s="15"/>
      <c r="Z8" s="15">
        <v>51.32</v>
      </c>
      <c r="AA8" s="14"/>
    </row>
    <row r="9" spans="1:27" ht="35.1" customHeight="1" thickBot="1" x14ac:dyDescent="0.2">
      <c r="A9" s="13"/>
      <c r="B9" s="12" t="s">
        <v>2</v>
      </c>
      <c r="C9" s="11"/>
      <c r="D9" s="10">
        <f>SUM(F9+H9)</f>
        <v>53785</v>
      </c>
      <c r="E9" s="10"/>
      <c r="F9" s="10">
        <v>27045</v>
      </c>
      <c r="G9" s="10"/>
      <c r="H9" s="10">
        <v>26740</v>
      </c>
      <c r="I9" s="10"/>
      <c r="J9" s="10">
        <f>SUM(L9:N9)</f>
        <v>19164</v>
      </c>
      <c r="K9" s="10"/>
      <c r="L9" s="10">
        <v>9775</v>
      </c>
      <c r="M9" s="10"/>
      <c r="N9" s="10">
        <v>9389</v>
      </c>
      <c r="O9" s="10"/>
      <c r="P9" s="10">
        <f>D9-J9</f>
        <v>34621</v>
      </c>
      <c r="Q9" s="10"/>
      <c r="R9" s="10">
        <f>F9-L9</f>
        <v>17270</v>
      </c>
      <c r="S9" s="10"/>
      <c r="T9" s="10">
        <f>H9-N9</f>
        <v>17351</v>
      </c>
      <c r="U9" s="10"/>
      <c r="V9" s="9">
        <f>J9/D9*100</f>
        <v>35.630752068420563</v>
      </c>
      <c r="W9" s="9"/>
      <c r="X9" s="9">
        <f>L9/F9*100</f>
        <v>36.143464596043628</v>
      </c>
      <c r="Y9" s="9"/>
      <c r="Z9" s="9">
        <f>N9/H9*100</f>
        <v>35.112191473448021</v>
      </c>
      <c r="AA9" s="8"/>
    </row>
    <row r="10" spans="1:27" ht="20.100000000000001" customHeight="1" thickTop="1" x14ac:dyDescent="0.15">
      <c r="A10" s="6"/>
      <c r="B10" s="7"/>
      <c r="C10" s="6"/>
      <c r="D10" s="6"/>
      <c r="E10" s="6"/>
      <c r="F10" s="6"/>
      <c r="G10" s="6"/>
      <c r="H10" s="6"/>
      <c r="I10" s="6"/>
      <c r="J10" s="5"/>
      <c r="K10" s="5"/>
      <c r="L10" s="5"/>
      <c r="P10" s="4" t="s">
        <v>1</v>
      </c>
      <c r="Q10" s="4"/>
      <c r="V10" s="3"/>
      <c r="W10" s="3"/>
      <c r="X10" s="3"/>
      <c r="Y10" s="3"/>
      <c r="Z10" s="3"/>
      <c r="AA10" s="3" t="s">
        <v>0</v>
      </c>
    </row>
  </sheetData>
  <mergeCells count="17">
    <mergeCell ref="V6:W6"/>
    <mergeCell ref="X6:Y6"/>
    <mergeCell ref="N6:O6"/>
    <mergeCell ref="J5:O5"/>
    <mergeCell ref="P5:U5"/>
    <mergeCell ref="T6:U6"/>
    <mergeCell ref="R6:S6"/>
    <mergeCell ref="Z6:AA6"/>
    <mergeCell ref="J6:K6"/>
    <mergeCell ref="A4:C6"/>
    <mergeCell ref="D6:E6"/>
    <mergeCell ref="F6:G6"/>
    <mergeCell ref="H6:I6"/>
    <mergeCell ref="D4:I5"/>
    <mergeCell ref="P6:Q6"/>
    <mergeCell ref="L6:M6"/>
    <mergeCell ref="V5:AA5"/>
  </mergeCells>
  <phoneticPr fontI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18－5愛知県知事選挙の投票状況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test</cp:lastModifiedBy>
  <dcterms:created xsi:type="dcterms:W3CDTF">2020-03-25T00:08:43Z</dcterms:created>
  <dcterms:modified xsi:type="dcterms:W3CDTF">2020-03-25T00:08:53Z</dcterms:modified>
</cp:coreProperties>
</file>