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-15" yWindow="-15" windowWidth="7680" windowHeight="7560" firstSheet="4" activeTab="4"/>
  </bookViews>
  <sheets>
    <sheet name="15教育・文化" sheetId="1" r:id="rId1"/>
    <sheet name="グラフ" sheetId="2" r:id="rId2"/>
    <sheet name="15-1幼稚園の状況" sheetId="3" r:id="rId3"/>
    <sheet name="15－2小学校の状況" sheetId="9" r:id="rId4"/>
    <sheet name="15－4高等学校の状況" sheetId="17" r:id="rId5"/>
  </sheets>
  <externalReferences>
    <externalReference r:id="rId6"/>
  </externalReferences>
  <definedNames>
    <definedName name="_xlnm.Print_Area" localSheetId="4">'15－4高等学校の状況'!$A$1:$AC$10</definedName>
  </definedNames>
  <calcPr calcId="152511"/>
</workbook>
</file>

<file path=xl/calcChain.xml><?xml version="1.0" encoding="utf-8"?>
<calcChain xmlns="http://schemas.openxmlformats.org/spreadsheetml/2006/main">
  <c r="I12" i="9" l="1"/>
  <c r="AI11" i="9"/>
  <c r="AF11" i="9"/>
  <c r="AC11" i="9"/>
  <c r="Z11" i="9"/>
  <c r="W11" i="9"/>
  <c r="T11" i="9"/>
  <c r="Q11" i="9" s="1"/>
  <c r="O11" i="9" s="1"/>
  <c r="P11" i="9"/>
  <c r="L11" i="9"/>
  <c r="I11" i="9"/>
  <c r="E11" i="9"/>
  <c r="B11" i="9"/>
  <c r="Y10" i="3"/>
  <c r="V10" i="3"/>
  <c r="S10" i="3"/>
  <c r="P10" i="3" s="1"/>
  <c r="O10" i="3"/>
  <c r="N10" i="3"/>
  <c r="K10" i="3"/>
  <c r="H10" i="3"/>
  <c r="E10" i="3"/>
  <c r="AC12" i="9"/>
  <c r="AF12" i="9"/>
  <c r="AI12" i="9"/>
  <c r="W12" i="9"/>
  <c r="Z12" i="9"/>
  <c r="T12" i="9"/>
  <c r="Q12" i="9" s="1"/>
  <c r="O12" i="9" s="1"/>
  <c r="V11" i="3"/>
  <c r="Y11" i="3"/>
  <c r="S11" i="3"/>
  <c r="P12" i="9"/>
  <c r="L12" i="9"/>
  <c r="B12" i="9"/>
  <c r="K11" i="3"/>
  <c r="K7" i="3"/>
  <c r="K8" i="3"/>
  <c r="K9" i="3"/>
  <c r="O9" i="3"/>
  <c r="Q9" i="3"/>
  <c r="N9" i="3"/>
  <c r="T9" i="3"/>
  <c r="W9" i="3"/>
  <c r="W8" i="3"/>
  <c r="T8" i="3"/>
  <c r="N8" i="3" s="1"/>
  <c r="Q8" i="3"/>
  <c r="P8" i="3"/>
  <c r="O8" i="3"/>
  <c r="H8" i="3"/>
  <c r="E8" i="3"/>
  <c r="H9" i="3"/>
  <c r="H7" i="3"/>
  <c r="W7" i="3"/>
  <c r="T7" i="3"/>
  <c r="Q7" i="3"/>
  <c r="N7" i="3"/>
  <c r="E9" i="3"/>
  <c r="E7" i="3"/>
  <c r="P7" i="3"/>
  <c r="P9" i="3"/>
  <c r="O7" i="3"/>
  <c r="Q10" i="9"/>
  <c r="P10" i="9"/>
  <c r="O10" i="9"/>
  <c r="AG9" i="9"/>
  <c r="AD9" i="9"/>
  <c r="AA9" i="9"/>
  <c r="X9" i="9"/>
  <c r="U9" i="9"/>
  <c r="R9" i="9"/>
  <c r="O9" i="9"/>
  <c r="L9" i="9"/>
  <c r="I9" i="9"/>
  <c r="E9" i="9"/>
  <c r="B9" i="9"/>
  <c r="AG10" i="9"/>
  <c r="AG8" i="9"/>
  <c r="AD10" i="9"/>
  <c r="AD8" i="9"/>
  <c r="AA10" i="9"/>
  <c r="AA8" i="9"/>
  <c r="X10" i="9"/>
  <c r="X8" i="9"/>
  <c r="U10" i="9"/>
  <c r="U8" i="9"/>
  <c r="R10" i="9"/>
  <c r="R8" i="9"/>
  <c r="L8" i="9"/>
  <c r="L10" i="9"/>
  <c r="O8" i="9"/>
  <c r="I8" i="9"/>
  <c r="I10" i="9"/>
  <c r="E8" i="9"/>
  <c r="E10" i="9"/>
  <c r="B8" i="9"/>
  <c r="B10" i="9"/>
</calcChain>
</file>

<file path=xl/sharedStrings.xml><?xml version="1.0" encoding="utf-8"?>
<sst xmlns="http://schemas.openxmlformats.org/spreadsheetml/2006/main" count="158" uniqueCount="71">
  <si>
    <t>15－1　幼稚園の状況</t>
  </si>
  <si>
    <t>園　数</t>
  </si>
  <si>
    <t>学級数</t>
  </si>
  <si>
    <t>教　　　員　　　数</t>
  </si>
  <si>
    <t>本　務　者</t>
  </si>
  <si>
    <t>兼　務　者</t>
  </si>
  <si>
    <t>計</t>
  </si>
  <si>
    <t>男</t>
  </si>
  <si>
    <t>女</t>
  </si>
  <si>
    <t>学　校　数</t>
  </si>
  <si>
    <t>学　級　数</t>
  </si>
  <si>
    <t>（本務者）</t>
  </si>
  <si>
    <t>本校</t>
  </si>
  <si>
    <t>分校</t>
  </si>
  <si>
    <t>単式</t>
  </si>
  <si>
    <t>複式</t>
  </si>
  <si>
    <t>-</t>
  </si>
  <si>
    <t>幼　　　　　　　　児　　　　　　　　数</t>
  </si>
  <si>
    <t>3　歳　児</t>
  </si>
  <si>
    <t>4　歳　児</t>
  </si>
  <si>
    <t>5　歳　児</t>
  </si>
  <si>
    <t>1　学　年</t>
  </si>
  <si>
    <t>2　学　年</t>
  </si>
  <si>
    <t>3　学　年</t>
  </si>
  <si>
    <t>4　学　年</t>
  </si>
  <si>
    <t>5　学　年</t>
  </si>
  <si>
    <t>6　学　年</t>
  </si>
  <si>
    <t>学校数</t>
  </si>
  <si>
    <t>１　学　年</t>
  </si>
  <si>
    <t>２　学　年</t>
  </si>
  <si>
    <t>３　学　年</t>
  </si>
  <si>
    <t>学校種別児童・生徒数の推移（各年５月１日現在）</t>
    <rPh sb="0" eb="2">
      <t>ガッコウ</t>
    </rPh>
    <rPh sb="2" eb="4">
      <t>シュベツ</t>
    </rPh>
    <rPh sb="4" eb="6">
      <t>ジドウ</t>
    </rPh>
    <rPh sb="7" eb="9">
      <t>セイト</t>
    </rPh>
    <rPh sb="9" eb="10">
      <t>スウ</t>
    </rPh>
    <rPh sb="11" eb="13">
      <t>スイイ</t>
    </rPh>
    <rPh sb="14" eb="15">
      <t>カク</t>
    </rPh>
    <rPh sb="15" eb="16">
      <t>ネン</t>
    </rPh>
    <rPh sb="17" eb="18">
      <t>ガツ</t>
    </rPh>
    <rPh sb="19" eb="20">
      <t>ヒ</t>
    </rPh>
    <rPh sb="20" eb="22">
      <t>ゲンザイ</t>
    </rPh>
    <phoneticPr fontId="2"/>
  </si>
  <si>
    <t>年</t>
    <rPh sb="0" eb="1">
      <t>ネン</t>
    </rPh>
    <phoneticPr fontId="2"/>
  </si>
  <si>
    <t>各年5月1日現在</t>
    <phoneticPr fontId="2"/>
  </si>
  <si>
    <t>　</t>
    <phoneticPr fontId="2"/>
  </si>
  <si>
    <t>計</t>
    <rPh sb="0" eb="1">
      <t>ケイ</t>
    </rPh>
    <phoneticPr fontId="2"/>
  </si>
  <si>
    <t>資料：学校基本調査</t>
    <phoneticPr fontId="2"/>
  </si>
  <si>
    <t>17年</t>
    <phoneticPr fontId="2"/>
  </si>
  <si>
    <t>職　員　数</t>
    <rPh sb="0" eb="1">
      <t>ショク</t>
    </rPh>
    <phoneticPr fontId="2"/>
  </si>
  <si>
    <t>－</t>
    <phoneticPr fontId="2"/>
  </si>
  <si>
    <t>　　17年</t>
    <phoneticPr fontId="2"/>
  </si>
  <si>
    <t>　</t>
    <phoneticPr fontId="2"/>
  </si>
  <si>
    <t>15　教　　育 ・ 文　　化</t>
    <rPh sb="3" eb="4">
      <t>キョウ</t>
    </rPh>
    <rPh sb="6" eb="7">
      <t>イク</t>
    </rPh>
    <rPh sb="10" eb="11">
      <t>ブン</t>
    </rPh>
    <rPh sb="13" eb="14">
      <t>カ</t>
    </rPh>
    <phoneticPr fontId="2"/>
  </si>
  <si>
    <t>18年</t>
    <phoneticPr fontId="2"/>
  </si>
  <si>
    <t>　　18年</t>
    <phoneticPr fontId="2"/>
  </si>
  <si>
    <t>資料：学校基本調査</t>
    <phoneticPr fontId="2"/>
  </si>
  <si>
    <r>
      <t xml:space="preserve">職員数
</t>
    </r>
    <r>
      <rPr>
        <sz val="10.5"/>
        <rFont val="ＭＳ 明朝"/>
        <family val="1"/>
        <charset val="128"/>
      </rPr>
      <t>（本務者）</t>
    </r>
    <rPh sb="0" eb="2">
      <t>ショクイン</t>
    </rPh>
    <phoneticPr fontId="2"/>
  </si>
  <si>
    <t>平成16年</t>
    <phoneticPr fontId="2"/>
  </si>
  <si>
    <t>各年5月1月現在</t>
    <phoneticPr fontId="2"/>
  </si>
  <si>
    <t>平成16年</t>
    <phoneticPr fontId="2"/>
  </si>
  <si>
    <t>15－2　小学校の状況</t>
    <phoneticPr fontId="2"/>
  </si>
  <si>
    <t>計</t>
    <phoneticPr fontId="2"/>
  </si>
  <si>
    <t>生　徒　数　（　本　科　（　全　日　制　）　）</t>
    <rPh sb="0" eb="1">
      <t>ショウ</t>
    </rPh>
    <rPh sb="2" eb="3">
      <t>タダ</t>
    </rPh>
    <rPh sb="4" eb="5">
      <t>カズ</t>
    </rPh>
    <rPh sb="8" eb="9">
      <t>ホン</t>
    </rPh>
    <rPh sb="10" eb="11">
      <t>カ</t>
    </rPh>
    <rPh sb="14" eb="15">
      <t>ゼン</t>
    </rPh>
    <rPh sb="16" eb="17">
      <t>ヒ</t>
    </rPh>
    <rPh sb="18" eb="19">
      <t>セイ</t>
    </rPh>
    <phoneticPr fontId="2"/>
  </si>
  <si>
    <t>児</t>
    <phoneticPr fontId="2"/>
  </si>
  <si>
    <t>童</t>
    <phoneticPr fontId="2"/>
  </si>
  <si>
    <t>数</t>
    <phoneticPr fontId="2"/>
  </si>
  <si>
    <t>19年</t>
    <phoneticPr fontId="2"/>
  </si>
  <si>
    <t>　　19年</t>
    <phoneticPr fontId="2"/>
  </si>
  <si>
    <t>職員数</t>
    <rPh sb="0" eb="2">
      <t>ショクイン</t>
    </rPh>
    <phoneticPr fontId="2"/>
  </si>
  <si>
    <t>特別
支援</t>
    <rPh sb="0" eb="2">
      <t>トクベツ</t>
    </rPh>
    <rPh sb="3" eb="5">
      <t>シエン</t>
    </rPh>
    <phoneticPr fontId="2"/>
  </si>
  <si>
    <r>
      <t xml:space="preserve">教員数
</t>
    </r>
    <r>
      <rPr>
        <sz val="10.5"/>
        <rFont val="ＭＳ 明朝"/>
        <family val="1"/>
        <charset val="128"/>
      </rPr>
      <t>（本務者）</t>
    </r>
    <rPh sb="5" eb="7">
      <t>ホンム</t>
    </rPh>
    <rPh sb="7" eb="8">
      <t>シャ</t>
    </rPh>
    <phoneticPr fontId="2"/>
  </si>
  <si>
    <t>各年5月1日現在</t>
    <phoneticPr fontId="2"/>
  </si>
  <si>
    <t>資料：学校基本調査</t>
    <phoneticPr fontId="2"/>
  </si>
  <si>
    <t>※教育補助員は除く</t>
    <phoneticPr fontId="2"/>
  </si>
  <si>
    <t>15．教　育・文　化</t>
    <rPh sb="3" eb="4">
      <t>キョウ</t>
    </rPh>
    <rPh sb="5" eb="6">
      <t>イク</t>
    </rPh>
    <rPh sb="7" eb="8">
      <t>ブン</t>
    </rPh>
    <rPh sb="9" eb="10">
      <t>カ</t>
    </rPh>
    <phoneticPr fontId="2"/>
  </si>
  <si>
    <t>20年</t>
    <phoneticPr fontId="2"/>
  </si>
  <si>
    <t>　　20年</t>
    <phoneticPr fontId="2"/>
  </si>
  <si>
    <t>１５－４　高等学校の状況</t>
    <phoneticPr fontId="2"/>
  </si>
  <si>
    <t>平成27年</t>
    <rPh sb="0" eb="2">
      <t>ヘイセイ</t>
    </rPh>
    <phoneticPr fontId="2"/>
  </si>
  <si>
    <t>28年</t>
    <phoneticPr fontId="2"/>
  </si>
  <si>
    <t>29年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</si>
</sst>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>
      <alignment vertical="center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5" xfId="0" applyFont="1" applyBorder="1" applyAlignment="1">
      <alignment vertical="center"/>
    </xf>
    <xf numFmtId="38" fontId="4" fillId="0" borderId="14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255" wrapText="1"/>
    </xf>
    <xf numFmtId="0" fontId="4" fillId="0" borderId="20" xfId="0" applyFont="1" applyFill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textRotation="255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442244876131"/>
          <c:y val="6.671059834098278E-2"/>
          <c:w val="0.86615901068792733"/>
          <c:h val="0.801783092621443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'[1]Sheet1 (2)'!$B$2</c:f>
              <c:strCache>
                <c:ptCount val="1"/>
                <c:pt idx="0">
                  <c:v>幼稚園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'[1]Sheet1 (2)'!$A$3:$A$10</c:f>
              <c:strCache>
                <c:ptCount val="8"/>
                <c:pt idx="0">
                  <c:v>平成13年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</c:strCache>
            </c:strRef>
          </c:cat>
          <c:val>
            <c:numRef>
              <c:f>'[1]Sheet1 (2)'!$B$3:$B$10</c:f>
              <c:numCache>
                <c:formatCode>General</c:formatCode>
                <c:ptCount val="8"/>
                <c:pt idx="0">
                  <c:v>1384</c:v>
                </c:pt>
                <c:pt idx="1">
                  <c:v>1380</c:v>
                </c:pt>
                <c:pt idx="2">
                  <c:v>1519</c:v>
                </c:pt>
                <c:pt idx="3">
                  <c:v>1598</c:v>
                </c:pt>
                <c:pt idx="4">
                  <c:v>1551</c:v>
                </c:pt>
                <c:pt idx="5">
                  <c:v>1519</c:v>
                </c:pt>
                <c:pt idx="6">
                  <c:v>1482</c:v>
                </c:pt>
                <c:pt idx="7">
                  <c:v>1518</c:v>
                </c:pt>
              </c:numCache>
            </c:numRef>
          </c:val>
        </c:ser>
        <c:ser>
          <c:idx val="1"/>
          <c:order val="1"/>
          <c:tx>
            <c:strRef>
              <c:f>'[1]Sheet1 (2)'!$C$2</c:f>
              <c:strCache>
                <c:ptCount val="1"/>
                <c:pt idx="0">
                  <c:v>小学校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'[1]Sheet1 (2)'!$A$3:$A$10</c:f>
              <c:strCache>
                <c:ptCount val="8"/>
                <c:pt idx="0">
                  <c:v>平成13年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</c:strCache>
            </c:strRef>
          </c:cat>
          <c:val>
            <c:numRef>
              <c:f>'[1]Sheet1 (2)'!$C$3:$C$10</c:f>
              <c:numCache>
                <c:formatCode>General</c:formatCode>
                <c:ptCount val="8"/>
                <c:pt idx="0">
                  <c:v>3838</c:v>
                </c:pt>
                <c:pt idx="1">
                  <c:v>3863</c:v>
                </c:pt>
                <c:pt idx="2">
                  <c:v>3928</c:v>
                </c:pt>
                <c:pt idx="3">
                  <c:v>3992</c:v>
                </c:pt>
                <c:pt idx="4">
                  <c:v>4057</c:v>
                </c:pt>
                <c:pt idx="5">
                  <c:v>4163</c:v>
                </c:pt>
                <c:pt idx="6">
                  <c:v>4237</c:v>
                </c:pt>
                <c:pt idx="7">
                  <c:v>4232</c:v>
                </c:pt>
              </c:numCache>
            </c:numRef>
          </c:val>
        </c:ser>
        <c:ser>
          <c:idx val="2"/>
          <c:order val="2"/>
          <c:tx>
            <c:strRef>
              <c:f>'[1]Sheet1 (2)'!$D$2</c:f>
              <c:strCache>
                <c:ptCount val="1"/>
                <c:pt idx="0">
                  <c:v>中学校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'[1]Sheet1 (2)'!$A$3:$A$10</c:f>
              <c:strCache>
                <c:ptCount val="8"/>
                <c:pt idx="0">
                  <c:v>平成13年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</c:strCache>
            </c:strRef>
          </c:cat>
          <c:val>
            <c:numRef>
              <c:f>'[1]Sheet1 (2)'!$D$3:$D$10</c:f>
              <c:numCache>
                <c:formatCode>General</c:formatCode>
                <c:ptCount val="8"/>
                <c:pt idx="0">
                  <c:v>2145</c:v>
                </c:pt>
                <c:pt idx="1">
                  <c:v>2075</c:v>
                </c:pt>
                <c:pt idx="2">
                  <c:v>2042</c:v>
                </c:pt>
                <c:pt idx="3">
                  <c:v>1987</c:v>
                </c:pt>
                <c:pt idx="4">
                  <c:v>1964</c:v>
                </c:pt>
                <c:pt idx="5">
                  <c:v>1931</c:v>
                </c:pt>
                <c:pt idx="6">
                  <c:v>2001</c:v>
                </c:pt>
                <c:pt idx="7">
                  <c:v>2044</c:v>
                </c:pt>
              </c:numCache>
            </c:numRef>
          </c:val>
        </c:ser>
        <c:ser>
          <c:idx val="3"/>
          <c:order val="3"/>
          <c:tx>
            <c:strRef>
              <c:f>'[1]Sheet1 (2)'!$E$2</c:f>
              <c:strCache>
                <c:ptCount val="1"/>
                <c:pt idx="0">
                  <c:v>高校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'[1]Sheet1 (2)'!$A$3:$A$10</c:f>
              <c:strCache>
                <c:ptCount val="8"/>
                <c:pt idx="0">
                  <c:v>平成13年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</c:strCache>
            </c:strRef>
          </c:cat>
          <c:val>
            <c:numRef>
              <c:f>'[1]Sheet1 (2)'!$E$3:$E$10</c:f>
              <c:numCache>
                <c:formatCode>General</c:formatCode>
                <c:ptCount val="8"/>
                <c:pt idx="0">
                  <c:v>3462</c:v>
                </c:pt>
                <c:pt idx="1">
                  <c:v>3248</c:v>
                </c:pt>
                <c:pt idx="2">
                  <c:v>3063</c:v>
                </c:pt>
                <c:pt idx="3">
                  <c:v>3028</c:v>
                </c:pt>
                <c:pt idx="4">
                  <c:v>2695</c:v>
                </c:pt>
                <c:pt idx="5">
                  <c:v>2599</c:v>
                </c:pt>
                <c:pt idx="6">
                  <c:v>2394</c:v>
                </c:pt>
                <c:pt idx="7">
                  <c:v>2396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46152"/>
        <c:axId val="385742624"/>
      </c:barChart>
      <c:catAx>
        <c:axId val="385746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57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5742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2521445791062952"/>
              <c:y val="2.602748185888528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57461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6878253071030698"/>
          <c:y val="0.9575349137507545"/>
          <c:w val="0.82332847892446048"/>
          <c:h val="0.99041166645613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8</xdr:col>
      <xdr:colOff>590550</xdr:colOff>
      <xdr:row>46</xdr:row>
      <xdr:rowOff>104775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ake10\&#24066;&#27665;&#21332;&#20685;&#35506;\Documents%20and%20Settings\1312\&#12487;&#12473;&#12463;&#12488;&#12483;&#12503;\&#12464;&#12521;&#12501;09\P094_&#20816;&#31461;&#29983;&#24466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>
        <row r="2">
          <cell r="B2" t="str">
            <v>幼稚園</v>
          </cell>
          <cell r="C2" t="str">
            <v>小学校</v>
          </cell>
          <cell r="D2" t="str">
            <v>中学校</v>
          </cell>
          <cell r="E2" t="str">
            <v>高校</v>
          </cell>
        </row>
        <row r="3">
          <cell r="A3" t="str">
            <v>平成13年</v>
          </cell>
          <cell r="B3">
            <v>1384</v>
          </cell>
          <cell r="C3">
            <v>3838</v>
          </cell>
          <cell r="D3">
            <v>2145</v>
          </cell>
          <cell r="E3">
            <v>3462</v>
          </cell>
        </row>
        <row r="4">
          <cell r="A4" t="str">
            <v>14年</v>
          </cell>
          <cell r="B4">
            <v>1380</v>
          </cell>
          <cell r="C4">
            <v>3863</v>
          </cell>
          <cell r="D4">
            <v>2075</v>
          </cell>
          <cell r="E4">
            <v>3248</v>
          </cell>
        </row>
        <row r="5">
          <cell r="A5" t="str">
            <v>15年</v>
          </cell>
          <cell r="B5">
            <v>1519</v>
          </cell>
          <cell r="C5">
            <v>3928</v>
          </cell>
          <cell r="D5">
            <v>2042</v>
          </cell>
          <cell r="E5">
            <v>3063</v>
          </cell>
        </row>
        <row r="6">
          <cell r="A6" t="str">
            <v>16年</v>
          </cell>
          <cell r="B6">
            <v>1598</v>
          </cell>
          <cell r="C6">
            <v>3992</v>
          </cell>
          <cell r="D6">
            <v>1987</v>
          </cell>
          <cell r="E6">
            <v>3028</v>
          </cell>
        </row>
        <row r="7">
          <cell r="A7" t="str">
            <v>17年</v>
          </cell>
          <cell r="B7">
            <v>1551</v>
          </cell>
          <cell r="C7">
            <v>4057</v>
          </cell>
          <cell r="D7">
            <v>1964</v>
          </cell>
          <cell r="E7">
            <v>2695</v>
          </cell>
        </row>
        <row r="8">
          <cell r="A8" t="str">
            <v>18年</v>
          </cell>
          <cell r="B8">
            <v>1519</v>
          </cell>
          <cell r="C8">
            <v>4163</v>
          </cell>
          <cell r="D8">
            <v>1931</v>
          </cell>
          <cell r="E8">
            <v>2599</v>
          </cell>
        </row>
        <row r="9">
          <cell r="A9" t="str">
            <v>19年</v>
          </cell>
          <cell r="B9">
            <v>1482</v>
          </cell>
          <cell r="C9">
            <v>4237</v>
          </cell>
          <cell r="D9">
            <v>2001</v>
          </cell>
          <cell r="E9">
            <v>2394</v>
          </cell>
        </row>
        <row r="10">
          <cell r="A10" t="str">
            <v>20年</v>
          </cell>
          <cell r="B10">
            <v>1518</v>
          </cell>
          <cell r="C10">
            <v>4232</v>
          </cell>
          <cell r="D10">
            <v>2044</v>
          </cell>
          <cell r="E10">
            <v>2396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I20"/>
  <sheetViews>
    <sheetView workbookViewId="0">
      <selection activeCell="A20" sqref="A20:I20"/>
    </sheetView>
  </sheetViews>
  <sheetFormatPr defaultRowHeight="13.5" x14ac:dyDescent="0.15"/>
  <sheetData>
    <row r="20" spans="1:9" ht="32.25" x14ac:dyDescent="0.15">
      <c r="A20" s="38" t="s">
        <v>42</v>
      </c>
      <c r="B20" s="38"/>
      <c r="C20" s="38"/>
      <c r="D20" s="38"/>
      <c r="E20" s="38"/>
      <c r="F20" s="38"/>
      <c r="G20" s="38"/>
      <c r="H20" s="38"/>
      <c r="I20" s="38"/>
    </row>
  </sheetData>
  <mergeCells count="1">
    <mergeCell ref="A20:I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16" workbookViewId="0">
      <selection activeCell="A20" sqref="A20:I20"/>
    </sheetView>
  </sheetViews>
  <sheetFormatPr defaultRowHeight="13.5" x14ac:dyDescent="0.15"/>
  <cols>
    <col min="1" max="16384" width="9" style="2"/>
  </cols>
  <sheetData>
    <row r="1" spans="1:8" ht="20.100000000000001" customHeight="1" x14ac:dyDescent="0.15">
      <c r="A1" s="36" t="s">
        <v>64</v>
      </c>
      <c r="B1" s="23"/>
      <c r="C1" s="23"/>
      <c r="D1" s="23"/>
      <c r="E1" s="23"/>
    </row>
    <row r="2" spans="1:8" ht="20.100000000000001" customHeight="1" x14ac:dyDescent="0.15"/>
    <row r="3" spans="1:8" ht="20.100000000000001" customHeight="1" x14ac:dyDescent="0.15">
      <c r="B3" s="39" t="s">
        <v>31</v>
      </c>
      <c r="C3" s="39"/>
      <c r="D3" s="39"/>
      <c r="E3" s="39"/>
      <c r="F3" s="39"/>
      <c r="G3" s="39"/>
      <c r="H3" s="39"/>
    </row>
  </sheetData>
  <mergeCells count="1">
    <mergeCell ref="B3:H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I1" workbookViewId="0">
      <selection activeCell="A20" sqref="A20:I20"/>
    </sheetView>
  </sheetViews>
  <sheetFormatPr defaultRowHeight="13.5" x14ac:dyDescent="0.15"/>
  <cols>
    <col min="1" max="1" width="9.5" style="2" customWidth="1"/>
    <col min="2" max="2" width="1.5" style="2" customWidth="1"/>
    <col min="3" max="25" width="6.625" style="2" customWidth="1"/>
    <col min="26" max="16384" width="9" style="2"/>
  </cols>
  <sheetData>
    <row r="1" spans="1:25" ht="20.100000000000001" customHeight="1" x14ac:dyDescent="0.15">
      <c r="A1" s="40" t="s">
        <v>0</v>
      </c>
      <c r="B1" s="40"/>
      <c r="C1" s="40"/>
      <c r="D1" s="40"/>
      <c r="E1" s="40"/>
    </row>
    <row r="2" spans="1:25" ht="20.100000000000001" customHeight="1" x14ac:dyDescent="0.15">
      <c r="A2" s="1"/>
      <c r="B2" s="1"/>
      <c r="C2" s="1"/>
      <c r="D2" s="1"/>
      <c r="E2" s="1"/>
    </row>
    <row r="3" spans="1:25" ht="14.25" thickBot="1" x14ac:dyDescent="0.2">
      <c r="A3" s="3"/>
      <c r="N3" s="4"/>
      <c r="X3" s="22"/>
      <c r="Y3" s="22" t="s">
        <v>33</v>
      </c>
    </row>
    <row r="4" spans="1:25" ht="35.1" customHeight="1" thickTop="1" x14ac:dyDescent="0.15">
      <c r="A4" s="41" t="s">
        <v>32</v>
      </c>
      <c r="B4" s="42"/>
      <c r="C4" s="47" t="s">
        <v>1</v>
      </c>
      <c r="D4" s="47" t="s">
        <v>2</v>
      </c>
      <c r="E4" s="42" t="s">
        <v>3</v>
      </c>
      <c r="F4" s="42"/>
      <c r="G4" s="42"/>
      <c r="H4" s="42"/>
      <c r="I4" s="42"/>
      <c r="J4" s="42"/>
      <c r="K4" s="42" t="s">
        <v>38</v>
      </c>
      <c r="L4" s="42"/>
      <c r="M4" s="43"/>
      <c r="N4" s="41" t="s">
        <v>17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</row>
    <row r="5" spans="1:25" ht="35.1" customHeight="1" x14ac:dyDescent="0.15">
      <c r="A5" s="44"/>
      <c r="B5" s="45"/>
      <c r="C5" s="48"/>
      <c r="D5" s="48"/>
      <c r="E5" s="45" t="s">
        <v>4</v>
      </c>
      <c r="F5" s="45"/>
      <c r="G5" s="45"/>
      <c r="H5" s="45" t="s">
        <v>5</v>
      </c>
      <c r="I5" s="45"/>
      <c r="J5" s="45"/>
      <c r="K5" s="45" t="s">
        <v>4</v>
      </c>
      <c r="L5" s="45"/>
      <c r="M5" s="46"/>
      <c r="N5" s="44" t="s">
        <v>6</v>
      </c>
      <c r="O5" s="45"/>
      <c r="P5" s="45"/>
      <c r="Q5" s="45" t="s">
        <v>18</v>
      </c>
      <c r="R5" s="45"/>
      <c r="S5" s="45"/>
      <c r="T5" s="45" t="s">
        <v>19</v>
      </c>
      <c r="U5" s="45"/>
      <c r="V5" s="45"/>
      <c r="W5" s="45" t="s">
        <v>20</v>
      </c>
      <c r="X5" s="45"/>
      <c r="Y5" s="46"/>
    </row>
    <row r="6" spans="1:25" ht="35.1" customHeight="1" x14ac:dyDescent="0.15">
      <c r="A6" s="44"/>
      <c r="B6" s="45"/>
      <c r="C6" s="49"/>
      <c r="D6" s="49"/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7" t="s">
        <v>8</v>
      </c>
      <c r="N6" s="5" t="s">
        <v>6</v>
      </c>
      <c r="O6" s="6" t="s">
        <v>7</v>
      </c>
      <c r="P6" s="6" t="s">
        <v>8</v>
      </c>
      <c r="Q6" s="6" t="s">
        <v>6</v>
      </c>
      <c r="R6" s="6" t="s">
        <v>7</v>
      </c>
      <c r="S6" s="6" t="s">
        <v>8</v>
      </c>
      <c r="T6" s="6" t="s">
        <v>6</v>
      </c>
      <c r="U6" s="6" t="s">
        <v>7</v>
      </c>
      <c r="V6" s="6" t="s">
        <v>8</v>
      </c>
      <c r="W6" s="6" t="s">
        <v>6</v>
      </c>
      <c r="X6" s="6" t="s">
        <v>7</v>
      </c>
      <c r="Y6" s="7" t="s">
        <v>8</v>
      </c>
    </row>
    <row r="7" spans="1:25" ht="35.1" customHeight="1" x14ac:dyDescent="0.15">
      <c r="A7" s="8" t="s">
        <v>47</v>
      </c>
      <c r="B7" s="11"/>
      <c r="C7" s="9">
        <v>5</v>
      </c>
      <c r="D7" s="9">
        <v>52</v>
      </c>
      <c r="E7" s="9">
        <f>SUM(F7:G7)</f>
        <v>74</v>
      </c>
      <c r="F7" s="9">
        <v>4</v>
      </c>
      <c r="G7" s="9">
        <v>70</v>
      </c>
      <c r="H7" s="9">
        <f>SUM(I7:J7)</f>
        <v>12</v>
      </c>
      <c r="I7" s="9">
        <v>1</v>
      </c>
      <c r="J7" s="9">
        <v>11</v>
      </c>
      <c r="K7" s="10">
        <f>SUM(L7:M7)</f>
        <v>12</v>
      </c>
      <c r="L7" s="10">
        <v>7</v>
      </c>
      <c r="M7" s="10">
        <v>5</v>
      </c>
      <c r="N7" s="20">
        <f t="shared" ref="N7:P9" si="0">Q7+T7+W7</f>
        <v>1598</v>
      </c>
      <c r="O7" s="10">
        <f t="shared" si="0"/>
        <v>782</v>
      </c>
      <c r="P7" s="10">
        <f t="shared" si="0"/>
        <v>816</v>
      </c>
      <c r="Q7" s="10">
        <f>SUM(R7:S7)</f>
        <v>532</v>
      </c>
      <c r="R7" s="10">
        <v>262</v>
      </c>
      <c r="S7" s="10">
        <v>270</v>
      </c>
      <c r="T7" s="10">
        <f>SUM(U7:V7)</f>
        <v>549</v>
      </c>
      <c r="U7" s="10">
        <v>268</v>
      </c>
      <c r="V7" s="10">
        <v>281</v>
      </c>
      <c r="W7" s="10">
        <f>SUM(X7:Y7)</f>
        <v>517</v>
      </c>
      <c r="X7" s="10">
        <v>252</v>
      </c>
      <c r="Y7" s="10">
        <v>265</v>
      </c>
    </row>
    <row r="8" spans="1:25" s="13" customFormat="1" ht="35.1" customHeight="1" x14ac:dyDescent="0.15">
      <c r="A8" s="12" t="s">
        <v>37</v>
      </c>
      <c r="B8" s="11"/>
      <c r="C8" s="10">
        <v>5</v>
      </c>
      <c r="D8" s="10">
        <v>51</v>
      </c>
      <c r="E8" s="10">
        <f>SUM(F8:G8)</f>
        <v>74</v>
      </c>
      <c r="F8" s="10">
        <v>5</v>
      </c>
      <c r="G8" s="10">
        <v>69</v>
      </c>
      <c r="H8" s="10">
        <f>SUM(I8:J8)</f>
        <v>14</v>
      </c>
      <c r="I8" s="10">
        <v>2</v>
      </c>
      <c r="J8" s="10">
        <v>12</v>
      </c>
      <c r="K8" s="10">
        <f>SUM(L8:M8)</f>
        <v>11</v>
      </c>
      <c r="L8" s="10">
        <v>7</v>
      </c>
      <c r="M8" s="10">
        <v>4</v>
      </c>
      <c r="N8" s="20">
        <f>Q8+T8+W8</f>
        <v>1551</v>
      </c>
      <c r="O8" s="10">
        <f>R8+U8+X8</f>
        <v>762</v>
      </c>
      <c r="P8" s="10">
        <f>S8+V8+Y8</f>
        <v>789</v>
      </c>
      <c r="Q8" s="10">
        <f>SUM(R8:S8)</f>
        <v>459</v>
      </c>
      <c r="R8" s="10">
        <v>223</v>
      </c>
      <c r="S8" s="10">
        <v>236</v>
      </c>
      <c r="T8" s="10">
        <f>SUM(U8:V8)</f>
        <v>551</v>
      </c>
      <c r="U8" s="10">
        <v>274</v>
      </c>
      <c r="V8" s="10">
        <v>277</v>
      </c>
      <c r="W8" s="10">
        <f>SUM(X8:Y8)</f>
        <v>541</v>
      </c>
      <c r="X8" s="10">
        <v>265</v>
      </c>
      <c r="Y8" s="10">
        <v>276</v>
      </c>
    </row>
    <row r="9" spans="1:25" ht="35.1" customHeight="1" x14ac:dyDescent="0.15">
      <c r="A9" s="12" t="s">
        <v>43</v>
      </c>
      <c r="B9" s="11"/>
      <c r="C9" s="10">
        <v>5</v>
      </c>
      <c r="D9" s="10">
        <v>51</v>
      </c>
      <c r="E9" s="10">
        <f>SUM(F9:G9)</f>
        <v>75</v>
      </c>
      <c r="F9" s="10">
        <v>6</v>
      </c>
      <c r="G9" s="10">
        <v>69</v>
      </c>
      <c r="H9" s="10">
        <f>SUM(I9:J9)</f>
        <v>13</v>
      </c>
      <c r="I9" s="10">
        <v>1</v>
      </c>
      <c r="J9" s="10">
        <v>12</v>
      </c>
      <c r="K9" s="10">
        <f>SUM(L9:M9)</f>
        <v>10</v>
      </c>
      <c r="L9" s="10">
        <v>5</v>
      </c>
      <c r="M9" s="10">
        <v>5</v>
      </c>
      <c r="N9" s="20">
        <f t="shared" si="0"/>
        <v>1519</v>
      </c>
      <c r="O9" s="10">
        <f>R9+U9+X9</f>
        <v>766</v>
      </c>
      <c r="P9" s="10">
        <f t="shared" si="0"/>
        <v>753</v>
      </c>
      <c r="Q9" s="10">
        <f>SUM(R9:S9)</f>
        <v>514</v>
      </c>
      <c r="R9" s="10">
        <v>280</v>
      </c>
      <c r="S9" s="10">
        <v>234</v>
      </c>
      <c r="T9" s="10">
        <f>SUM(U9:V9)</f>
        <v>473</v>
      </c>
      <c r="U9" s="10">
        <v>223</v>
      </c>
      <c r="V9" s="10">
        <v>250</v>
      </c>
      <c r="W9" s="10">
        <f>SUM(X9:Y9)</f>
        <v>532</v>
      </c>
      <c r="X9" s="10">
        <v>263</v>
      </c>
      <c r="Y9" s="10">
        <v>269</v>
      </c>
    </row>
    <row r="10" spans="1:25" ht="35.1" customHeight="1" x14ac:dyDescent="0.15">
      <c r="A10" s="12" t="s">
        <v>56</v>
      </c>
      <c r="B10" s="11"/>
      <c r="C10" s="10">
        <v>5</v>
      </c>
      <c r="D10" s="10">
        <v>51</v>
      </c>
      <c r="E10" s="10">
        <f>SUM(F10:G10)</f>
        <v>74</v>
      </c>
      <c r="F10" s="10">
        <v>5</v>
      </c>
      <c r="G10" s="10">
        <v>69</v>
      </c>
      <c r="H10" s="10">
        <f>SUM(I10:J10)</f>
        <v>11</v>
      </c>
      <c r="I10" s="10">
        <v>1</v>
      </c>
      <c r="J10" s="10">
        <v>10</v>
      </c>
      <c r="K10" s="10">
        <f>SUM(L10:M10)</f>
        <v>10</v>
      </c>
      <c r="L10" s="10">
        <v>6</v>
      </c>
      <c r="M10" s="10">
        <v>4</v>
      </c>
      <c r="N10" s="20">
        <f>Q10+T10+W10</f>
        <v>1482</v>
      </c>
      <c r="O10" s="10">
        <f>R10+U10+X10</f>
        <v>744</v>
      </c>
      <c r="P10" s="10">
        <f>S10+V10+Y10</f>
        <v>738</v>
      </c>
      <c r="Q10" s="10">
        <v>496</v>
      </c>
      <c r="R10" s="10">
        <v>248</v>
      </c>
      <c r="S10" s="10">
        <f>Q10-R10</f>
        <v>248</v>
      </c>
      <c r="T10" s="10">
        <v>525</v>
      </c>
      <c r="U10" s="10">
        <v>280</v>
      </c>
      <c r="V10" s="10">
        <f>T10-U10</f>
        <v>245</v>
      </c>
      <c r="W10" s="10">
        <v>461</v>
      </c>
      <c r="X10" s="10">
        <v>216</v>
      </c>
      <c r="Y10" s="10">
        <f>W10-X10</f>
        <v>245</v>
      </c>
    </row>
    <row r="11" spans="1:25" ht="35.1" customHeight="1" thickBot="1" x14ac:dyDescent="0.2">
      <c r="A11" s="14" t="s">
        <v>65</v>
      </c>
      <c r="B11" s="15"/>
      <c r="C11" s="16">
        <v>5</v>
      </c>
      <c r="D11" s="16">
        <v>52</v>
      </c>
      <c r="E11" s="16">
        <v>75</v>
      </c>
      <c r="F11" s="16">
        <v>5</v>
      </c>
      <c r="G11" s="16">
        <v>70</v>
      </c>
      <c r="H11" s="16">
        <v>14</v>
      </c>
      <c r="I11" s="16">
        <v>2</v>
      </c>
      <c r="J11" s="16">
        <v>12</v>
      </c>
      <c r="K11" s="16">
        <f>SUM(L11:M11)</f>
        <v>10</v>
      </c>
      <c r="L11" s="16">
        <v>6</v>
      </c>
      <c r="M11" s="16">
        <v>4</v>
      </c>
      <c r="N11" s="21">
        <v>1518</v>
      </c>
      <c r="O11" s="16">
        <v>768</v>
      </c>
      <c r="P11" s="16">
        <v>750</v>
      </c>
      <c r="Q11" s="16">
        <v>487</v>
      </c>
      <c r="R11" s="16">
        <v>236</v>
      </c>
      <c r="S11" s="16">
        <f>Q11-R11</f>
        <v>251</v>
      </c>
      <c r="T11" s="16">
        <v>513</v>
      </c>
      <c r="U11" s="16">
        <v>254</v>
      </c>
      <c r="V11" s="16">
        <f>T11-U11</f>
        <v>259</v>
      </c>
      <c r="W11" s="16">
        <v>518</v>
      </c>
      <c r="X11" s="16">
        <v>278</v>
      </c>
      <c r="Y11" s="16">
        <f>W11-X11</f>
        <v>240</v>
      </c>
    </row>
    <row r="12" spans="1:25" ht="20.100000000000001" customHeight="1" thickTop="1" x14ac:dyDescent="0.15">
      <c r="A12" s="17" t="s">
        <v>63</v>
      </c>
      <c r="N12" s="18" t="s">
        <v>34</v>
      </c>
      <c r="X12" s="19"/>
      <c r="Y12" s="19" t="s">
        <v>36</v>
      </c>
    </row>
  </sheetData>
  <mergeCells count="14">
    <mergeCell ref="A4:B6"/>
    <mergeCell ref="C4:C6"/>
    <mergeCell ref="D4:D6"/>
    <mergeCell ref="E4:J4"/>
    <mergeCell ref="A1:E1"/>
    <mergeCell ref="N4:Y4"/>
    <mergeCell ref="N5:P5"/>
    <mergeCell ref="Q5:S5"/>
    <mergeCell ref="T5:V5"/>
    <mergeCell ref="W5:Y5"/>
    <mergeCell ref="K4:M4"/>
    <mergeCell ref="E5:G5"/>
    <mergeCell ref="H5:J5"/>
    <mergeCell ref="K5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F1" workbookViewId="0">
      <selection activeCell="A20" sqref="A20:I20"/>
    </sheetView>
  </sheetViews>
  <sheetFormatPr defaultRowHeight="13.5" x14ac:dyDescent="0.15"/>
  <cols>
    <col min="1" max="1" width="10.125" style="2" customWidth="1"/>
    <col min="2" max="7" width="4.125" style="2" customWidth="1"/>
    <col min="8" max="8" width="5.5" style="2" bestFit="1" customWidth="1"/>
    <col min="9" max="11" width="5.125" style="2" customWidth="1"/>
    <col min="12" max="14" width="4.125" style="2" customWidth="1"/>
    <col min="15" max="17" width="6.125" style="2" customWidth="1"/>
    <col min="18" max="35" width="4.625" style="2" customWidth="1"/>
    <col min="36" max="16384" width="9" style="2"/>
  </cols>
  <sheetData>
    <row r="1" spans="1:36" ht="20.100000000000001" customHeight="1" x14ac:dyDescent="0.15">
      <c r="A1" s="1" t="s">
        <v>50</v>
      </c>
      <c r="B1" s="23"/>
      <c r="C1" s="23"/>
      <c r="D1" s="23"/>
    </row>
    <row r="2" spans="1:36" ht="20.100000000000001" customHeight="1" x14ac:dyDescent="0.15">
      <c r="A2" s="1"/>
      <c r="B2" s="23"/>
      <c r="C2" s="23"/>
      <c r="D2" s="23"/>
    </row>
    <row r="3" spans="1:36" ht="14.25" thickBot="1" x14ac:dyDescent="0.2">
      <c r="A3" s="17"/>
      <c r="R3" s="18"/>
      <c r="AG3" s="29"/>
      <c r="AH3" s="29"/>
      <c r="AI3" s="22" t="s">
        <v>48</v>
      </c>
    </row>
    <row r="4" spans="1:36" ht="26.25" customHeight="1" thickTop="1" x14ac:dyDescent="0.15">
      <c r="A4" s="57" t="s">
        <v>32</v>
      </c>
      <c r="B4" s="59" t="s">
        <v>9</v>
      </c>
      <c r="C4" s="60"/>
      <c r="D4" s="57"/>
      <c r="E4" s="59" t="s">
        <v>10</v>
      </c>
      <c r="F4" s="60"/>
      <c r="G4" s="60"/>
      <c r="H4" s="60"/>
      <c r="I4" s="63" t="s">
        <v>60</v>
      </c>
      <c r="J4" s="63"/>
      <c r="K4" s="63"/>
      <c r="L4" s="63" t="s">
        <v>46</v>
      </c>
      <c r="M4" s="63"/>
      <c r="N4" s="63"/>
      <c r="O4" s="26"/>
      <c r="P4" s="33"/>
      <c r="Q4" s="33"/>
      <c r="R4" s="33"/>
      <c r="S4" s="33"/>
      <c r="T4" s="33"/>
      <c r="U4" s="33"/>
      <c r="V4" s="33"/>
      <c r="W4" s="33" t="s">
        <v>53</v>
      </c>
      <c r="X4" s="33"/>
      <c r="Y4" s="33"/>
      <c r="Z4" s="33" t="s">
        <v>54</v>
      </c>
      <c r="AA4" s="33"/>
      <c r="AB4" s="33"/>
      <c r="AC4" s="33" t="s">
        <v>55</v>
      </c>
      <c r="AD4" s="33"/>
      <c r="AE4" s="33"/>
      <c r="AF4" s="33"/>
      <c r="AG4" s="33"/>
      <c r="AH4" s="33"/>
      <c r="AI4" s="33"/>
    </row>
    <row r="5" spans="1:36" ht="24" customHeight="1" x14ac:dyDescent="0.15">
      <c r="A5" s="56"/>
      <c r="B5" s="54"/>
      <c r="C5" s="55"/>
      <c r="D5" s="56"/>
      <c r="E5" s="54"/>
      <c r="F5" s="55"/>
      <c r="G5" s="55"/>
      <c r="H5" s="55"/>
      <c r="I5" s="64"/>
      <c r="J5" s="64"/>
      <c r="K5" s="64"/>
      <c r="L5" s="64"/>
      <c r="M5" s="64"/>
      <c r="N5" s="54"/>
      <c r="O5" s="50" t="s">
        <v>51</v>
      </c>
      <c r="P5" s="51"/>
      <c r="Q5" s="51"/>
      <c r="R5" s="55" t="s">
        <v>21</v>
      </c>
      <c r="S5" s="55"/>
      <c r="T5" s="56"/>
      <c r="U5" s="54" t="s">
        <v>22</v>
      </c>
      <c r="V5" s="55"/>
      <c r="W5" s="56"/>
      <c r="X5" s="54" t="s">
        <v>23</v>
      </c>
      <c r="Y5" s="55"/>
      <c r="Z5" s="56"/>
      <c r="AA5" s="54" t="s">
        <v>24</v>
      </c>
      <c r="AB5" s="55"/>
      <c r="AC5" s="56"/>
      <c r="AD5" s="54" t="s">
        <v>25</v>
      </c>
      <c r="AE5" s="55"/>
      <c r="AF5" s="56"/>
      <c r="AG5" s="55" t="s">
        <v>26</v>
      </c>
      <c r="AH5" s="55"/>
      <c r="AI5" s="55"/>
    </row>
    <row r="6" spans="1:36" ht="8.25" customHeight="1" x14ac:dyDescent="0.15">
      <c r="A6" s="56"/>
      <c r="B6" s="61"/>
      <c r="C6" s="62"/>
      <c r="D6" s="58"/>
      <c r="E6" s="61"/>
      <c r="F6" s="62"/>
      <c r="G6" s="62"/>
      <c r="H6" s="62"/>
      <c r="I6" s="65"/>
      <c r="J6" s="65"/>
      <c r="K6" s="65"/>
      <c r="L6" s="65"/>
      <c r="M6" s="65"/>
      <c r="N6" s="61"/>
      <c r="O6" s="52"/>
      <c r="P6" s="53"/>
      <c r="Q6" s="53"/>
      <c r="R6" s="27"/>
      <c r="S6" s="27"/>
      <c r="T6" s="24"/>
      <c r="U6" s="28"/>
      <c r="V6" s="27"/>
      <c r="W6" s="24"/>
      <c r="X6" s="28"/>
      <c r="Y6" s="27"/>
      <c r="Z6" s="24"/>
      <c r="AA6" s="28"/>
      <c r="AB6" s="27"/>
      <c r="AC6" s="24"/>
      <c r="AD6" s="28"/>
      <c r="AE6" s="27"/>
      <c r="AF6" s="24"/>
      <c r="AG6" s="10"/>
      <c r="AH6" s="10"/>
      <c r="AI6" s="10"/>
    </row>
    <row r="7" spans="1:36" ht="35.1" customHeight="1" x14ac:dyDescent="0.15">
      <c r="A7" s="58"/>
      <c r="B7" s="6" t="s">
        <v>6</v>
      </c>
      <c r="C7" s="6" t="s">
        <v>12</v>
      </c>
      <c r="D7" s="6" t="s">
        <v>13</v>
      </c>
      <c r="E7" s="6" t="s">
        <v>6</v>
      </c>
      <c r="F7" s="6" t="s">
        <v>14</v>
      </c>
      <c r="G7" s="6" t="s">
        <v>15</v>
      </c>
      <c r="H7" s="6" t="s">
        <v>59</v>
      </c>
      <c r="I7" s="6" t="s">
        <v>6</v>
      </c>
      <c r="J7" s="6" t="s">
        <v>7</v>
      </c>
      <c r="K7" s="6" t="s">
        <v>8</v>
      </c>
      <c r="L7" s="6" t="s">
        <v>6</v>
      </c>
      <c r="M7" s="6" t="s">
        <v>7</v>
      </c>
      <c r="N7" s="7" t="s">
        <v>8</v>
      </c>
      <c r="O7" s="6" t="s">
        <v>6</v>
      </c>
      <c r="P7" s="6" t="s">
        <v>7</v>
      </c>
      <c r="Q7" s="7" t="s">
        <v>8</v>
      </c>
      <c r="R7" s="5" t="s">
        <v>6</v>
      </c>
      <c r="S7" s="6" t="s">
        <v>7</v>
      </c>
      <c r="T7" s="6" t="s">
        <v>8</v>
      </c>
      <c r="U7" s="6" t="s">
        <v>6</v>
      </c>
      <c r="V7" s="6" t="s">
        <v>7</v>
      </c>
      <c r="W7" s="6" t="s">
        <v>8</v>
      </c>
      <c r="X7" s="6" t="s">
        <v>6</v>
      </c>
      <c r="Y7" s="6" t="s">
        <v>7</v>
      </c>
      <c r="Z7" s="6" t="s">
        <v>8</v>
      </c>
      <c r="AA7" s="6" t="s">
        <v>6</v>
      </c>
      <c r="AB7" s="6" t="s">
        <v>7</v>
      </c>
      <c r="AC7" s="6" t="s">
        <v>8</v>
      </c>
      <c r="AD7" s="6" t="s">
        <v>6</v>
      </c>
      <c r="AE7" s="6" t="s">
        <v>7</v>
      </c>
      <c r="AF7" s="6" t="s">
        <v>8</v>
      </c>
      <c r="AG7" s="6" t="s">
        <v>6</v>
      </c>
      <c r="AH7" s="6" t="s">
        <v>7</v>
      </c>
      <c r="AI7" s="7" t="s">
        <v>8</v>
      </c>
    </row>
    <row r="8" spans="1:36" ht="35.1" customHeight="1" x14ac:dyDescent="0.15">
      <c r="A8" s="11" t="s">
        <v>49</v>
      </c>
      <c r="B8" s="9">
        <f>SUM(C8:D8)</f>
        <v>9</v>
      </c>
      <c r="C8" s="9">
        <v>9</v>
      </c>
      <c r="D8" s="9" t="s">
        <v>16</v>
      </c>
      <c r="E8" s="9">
        <f>SUM(F8:H8)</f>
        <v>141</v>
      </c>
      <c r="F8" s="9">
        <v>131</v>
      </c>
      <c r="G8" s="9" t="s">
        <v>39</v>
      </c>
      <c r="H8" s="9">
        <v>10</v>
      </c>
      <c r="I8" s="9">
        <f>SUM(J8:K8)</f>
        <v>210</v>
      </c>
      <c r="J8" s="9">
        <v>92</v>
      </c>
      <c r="K8" s="9">
        <v>118</v>
      </c>
      <c r="L8" s="9">
        <f>SUM(M8:N8)</f>
        <v>12</v>
      </c>
      <c r="M8" s="9">
        <v>4</v>
      </c>
      <c r="N8" s="9">
        <v>8</v>
      </c>
      <c r="O8" s="34">
        <f>SUM(P8:Q8)</f>
        <v>3992</v>
      </c>
      <c r="P8" s="20">
        <v>2046</v>
      </c>
      <c r="Q8" s="20">
        <v>1946</v>
      </c>
      <c r="R8" s="9">
        <f>SUM(S8:T8)</f>
        <v>692</v>
      </c>
      <c r="S8" s="9">
        <v>348</v>
      </c>
      <c r="T8" s="9">
        <v>344</v>
      </c>
      <c r="U8" s="9">
        <f>SUM(V8:W8)</f>
        <v>663</v>
      </c>
      <c r="V8" s="9">
        <v>346</v>
      </c>
      <c r="W8" s="9">
        <v>317</v>
      </c>
      <c r="X8" s="9">
        <f>SUM(Y8:Z8)</f>
        <v>676</v>
      </c>
      <c r="Y8" s="9">
        <v>330</v>
      </c>
      <c r="Z8" s="9">
        <v>346</v>
      </c>
      <c r="AA8" s="9">
        <f>SUM(AB8:AC8)</f>
        <v>667</v>
      </c>
      <c r="AB8" s="9">
        <v>344</v>
      </c>
      <c r="AC8" s="9">
        <v>323</v>
      </c>
      <c r="AD8" s="9">
        <f>SUM(AE8:AF8)</f>
        <v>642</v>
      </c>
      <c r="AE8" s="9">
        <v>347</v>
      </c>
      <c r="AF8" s="9">
        <v>295</v>
      </c>
      <c r="AG8" s="9">
        <f>SUM(AH8:AI8)</f>
        <v>652</v>
      </c>
      <c r="AH8" s="9">
        <v>331</v>
      </c>
      <c r="AI8" s="9">
        <v>321</v>
      </c>
    </row>
    <row r="9" spans="1:36" s="13" customFormat="1" ht="35.1" customHeight="1" x14ac:dyDescent="0.15">
      <c r="A9" s="11" t="s">
        <v>40</v>
      </c>
      <c r="B9" s="10">
        <f>SUM(C9:D9)</f>
        <v>9</v>
      </c>
      <c r="C9" s="10">
        <v>9</v>
      </c>
      <c r="D9" s="10" t="s">
        <v>16</v>
      </c>
      <c r="E9" s="10">
        <f>SUM(F9:H9)</f>
        <v>144</v>
      </c>
      <c r="F9" s="10">
        <v>135</v>
      </c>
      <c r="G9" s="10" t="s">
        <v>39</v>
      </c>
      <c r="H9" s="10">
        <v>9</v>
      </c>
      <c r="I9" s="10">
        <f>SUM(J9:K9)</f>
        <v>209</v>
      </c>
      <c r="J9" s="10">
        <v>86</v>
      </c>
      <c r="K9" s="10">
        <v>123</v>
      </c>
      <c r="L9" s="10">
        <f>SUM(M9:N9)</f>
        <v>11</v>
      </c>
      <c r="M9" s="10">
        <v>4</v>
      </c>
      <c r="N9" s="10">
        <v>7</v>
      </c>
      <c r="O9" s="34">
        <f>SUM(P9:Q9)</f>
        <v>4057</v>
      </c>
      <c r="P9" s="20">
        <v>2088</v>
      </c>
      <c r="Q9" s="20">
        <v>1969</v>
      </c>
      <c r="R9" s="10">
        <f>SUM(S9:T9)</f>
        <v>728</v>
      </c>
      <c r="S9" s="10">
        <v>371</v>
      </c>
      <c r="T9" s="10">
        <v>357</v>
      </c>
      <c r="U9" s="10">
        <f>SUM(V9:W9)</f>
        <v>696</v>
      </c>
      <c r="V9" s="10">
        <v>348</v>
      </c>
      <c r="W9" s="10">
        <v>348</v>
      </c>
      <c r="X9" s="10">
        <f>SUM(Y9:Z9)</f>
        <v>654</v>
      </c>
      <c r="Y9" s="10">
        <v>342</v>
      </c>
      <c r="Z9" s="10">
        <v>312</v>
      </c>
      <c r="AA9" s="10">
        <f>SUM(AB9:AC9)</f>
        <v>677</v>
      </c>
      <c r="AB9" s="10">
        <v>333</v>
      </c>
      <c r="AC9" s="10">
        <v>344</v>
      </c>
      <c r="AD9" s="10">
        <f>SUM(AE9:AF9)</f>
        <v>657</v>
      </c>
      <c r="AE9" s="10">
        <v>341</v>
      </c>
      <c r="AF9" s="10">
        <v>316</v>
      </c>
      <c r="AG9" s="10">
        <f>SUM(AH9:AI9)</f>
        <v>645</v>
      </c>
      <c r="AH9" s="10">
        <v>353</v>
      </c>
      <c r="AI9" s="10">
        <v>292</v>
      </c>
    </row>
    <row r="10" spans="1:36" ht="35.1" customHeight="1" x14ac:dyDescent="0.15">
      <c r="A10" s="11" t="s">
        <v>44</v>
      </c>
      <c r="B10" s="10">
        <f>SUM(C10:D10)</f>
        <v>9</v>
      </c>
      <c r="C10" s="10">
        <v>9</v>
      </c>
      <c r="D10" s="10" t="s">
        <v>16</v>
      </c>
      <c r="E10" s="10">
        <f>SUM(F10:H10)</f>
        <v>145</v>
      </c>
      <c r="F10" s="10">
        <v>135</v>
      </c>
      <c r="G10" s="10" t="s">
        <v>39</v>
      </c>
      <c r="H10" s="10">
        <v>10</v>
      </c>
      <c r="I10" s="10">
        <f>SUM(J10:K10)</f>
        <v>202</v>
      </c>
      <c r="J10" s="10">
        <v>86</v>
      </c>
      <c r="K10" s="10">
        <v>116</v>
      </c>
      <c r="L10" s="10">
        <f>SUM(M10:N10)</f>
        <v>12</v>
      </c>
      <c r="M10" s="10">
        <v>4</v>
      </c>
      <c r="N10" s="10">
        <v>8</v>
      </c>
      <c r="O10" s="34">
        <f>SUM(P10:Q10)</f>
        <v>4163</v>
      </c>
      <c r="P10" s="20">
        <f t="shared" ref="P10:Q12" si="0">S10+V10+Y10+AB10+AE10+AH10</f>
        <v>2099</v>
      </c>
      <c r="Q10" s="20">
        <f t="shared" si="0"/>
        <v>2064</v>
      </c>
      <c r="R10" s="10">
        <f>SUM(S10:T10)</f>
        <v>737</v>
      </c>
      <c r="S10" s="10">
        <v>352</v>
      </c>
      <c r="T10" s="10">
        <v>385</v>
      </c>
      <c r="U10" s="10">
        <f>SUM(V10:W10)</f>
        <v>730</v>
      </c>
      <c r="V10" s="10">
        <v>379</v>
      </c>
      <c r="W10" s="10">
        <v>351</v>
      </c>
      <c r="X10" s="10">
        <f>SUM(Y10:Z10)</f>
        <v>694</v>
      </c>
      <c r="Y10" s="10">
        <v>348</v>
      </c>
      <c r="Z10" s="10">
        <v>346</v>
      </c>
      <c r="AA10" s="10">
        <f>SUM(AB10:AC10)</f>
        <v>662</v>
      </c>
      <c r="AB10" s="10">
        <v>342</v>
      </c>
      <c r="AC10" s="10">
        <v>320</v>
      </c>
      <c r="AD10" s="10">
        <f>SUM(AE10:AF10)</f>
        <v>683</v>
      </c>
      <c r="AE10" s="10">
        <v>340</v>
      </c>
      <c r="AF10" s="10">
        <v>343</v>
      </c>
      <c r="AG10" s="10">
        <f>SUM(AH10:AI10)</f>
        <v>657</v>
      </c>
      <c r="AH10" s="10">
        <v>338</v>
      </c>
      <c r="AI10" s="10">
        <v>319</v>
      </c>
    </row>
    <row r="11" spans="1:36" ht="35.1" customHeight="1" x14ac:dyDescent="0.15">
      <c r="A11" s="11" t="s">
        <v>57</v>
      </c>
      <c r="B11" s="10">
        <f>SUM(C11:D11)</f>
        <v>9</v>
      </c>
      <c r="C11" s="10">
        <v>9</v>
      </c>
      <c r="D11" s="10" t="s">
        <v>16</v>
      </c>
      <c r="E11" s="10">
        <f>SUM(F11:H11)</f>
        <v>148</v>
      </c>
      <c r="F11" s="10">
        <v>137</v>
      </c>
      <c r="G11" s="10" t="s">
        <v>39</v>
      </c>
      <c r="H11" s="10">
        <v>11</v>
      </c>
      <c r="I11" s="10">
        <f>SUM(J11:K11)</f>
        <v>205</v>
      </c>
      <c r="J11" s="10">
        <v>91</v>
      </c>
      <c r="K11" s="10">
        <v>114</v>
      </c>
      <c r="L11" s="10">
        <f>SUM(M11:N11)</f>
        <v>12</v>
      </c>
      <c r="M11" s="10">
        <v>4</v>
      </c>
      <c r="N11" s="10">
        <v>8</v>
      </c>
      <c r="O11" s="34">
        <f>SUM(P11:Q11)</f>
        <v>4237</v>
      </c>
      <c r="P11" s="20">
        <f t="shared" si="0"/>
        <v>2133</v>
      </c>
      <c r="Q11" s="20">
        <f t="shared" si="0"/>
        <v>2104</v>
      </c>
      <c r="R11" s="10">
        <v>725</v>
      </c>
      <c r="S11" s="10">
        <v>382</v>
      </c>
      <c r="T11" s="10">
        <f>R11-S11</f>
        <v>343</v>
      </c>
      <c r="U11" s="10">
        <v>742</v>
      </c>
      <c r="V11" s="10">
        <v>354</v>
      </c>
      <c r="W11" s="10">
        <f>U11-V11</f>
        <v>388</v>
      </c>
      <c r="X11" s="10">
        <v>724</v>
      </c>
      <c r="Y11" s="10">
        <v>375</v>
      </c>
      <c r="Z11" s="10">
        <f>X11-Y11</f>
        <v>349</v>
      </c>
      <c r="AA11" s="10">
        <v>703</v>
      </c>
      <c r="AB11" s="10">
        <v>345</v>
      </c>
      <c r="AC11" s="10">
        <f>AA11-AB11</f>
        <v>358</v>
      </c>
      <c r="AD11" s="10">
        <v>664</v>
      </c>
      <c r="AE11" s="10">
        <v>340</v>
      </c>
      <c r="AF11" s="10">
        <f>AD11-AE11</f>
        <v>324</v>
      </c>
      <c r="AG11" s="10">
        <v>679</v>
      </c>
      <c r="AH11" s="10">
        <v>337</v>
      </c>
      <c r="AI11" s="10">
        <f>AG11-AH11</f>
        <v>342</v>
      </c>
      <c r="AJ11" s="13"/>
    </row>
    <row r="12" spans="1:36" ht="35.1" customHeight="1" thickBot="1" x14ac:dyDescent="0.2">
      <c r="A12" s="15" t="s">
        <v>66</v>
      </c>
      <c r="B12" s="16">
        <f>SUM(C12:D12)</f>
        <v>9</v>
      </c>
      <c r="C12" s="16">
        <v>9</v>
      </c>
      <c r="D12" s="16" t="s">
        <v>16</v>
      </c>
      <c r="E12" s="16">
        <v>152</v>
      </c>
      <c r="F12" s="16">
        <v>138</v>
      </c>
      <c r="G12" s="16" t="s">
        <v>39</v>
      </c>
      <c r="H12" s="16">
        <v>14</v>
      </c>
      <c r="I12" s="16">
        <f>SUM(J12:K12)</f>
        <v>213</v>
      </c>
      <c r="J12" s="16">
        <v>93</v>
      </c>
      <c r="K12" s="16">
        <v>120</v>
      </c>
      <c r="L12" s="16">
        <f>SUM(M12:N12)</f>
        <v>12</v>
      </c>
      <c r="M12" s="16">
        <v>4</v>
      </c>
      <c r="N12" s="16">
        <v>8</v>
      </c>
      <c r="O12" s="35">
        <f>SUM(P12:Q12)</f>
        <v>4232</v>
      </c>
      <c r="P12" s="21">
        <f t="shared" si="0"/>
        <v>2121</v>
      </c>
      <c r="Q12" s="21">
        <f t="shared" si="0"/>
        <v>2111</v>
      </c>
      <c r="R12" s="16">
        <v>657</v>
      </c>
      <c r="S12" s="16">
        <v>323</v>
      </c>
      <c r="T12" s="16">
        <f>R12-S12</f>
        <v>334</v>
      </c>
      <c r="U12" s="16">
        <v>725</v>
      </c>
      <c r="V12" s="16">
        <v>381</v>
      </c>
      <c r="W12" s="16">
        <f>U12-V12</f>
        <v>344</v>
      </c>
      <c r="X12" s="16">
        <v>737</v>
      </c>
      <c r="Y12" s="16">
        <v>349</v>
      </c>
      <c r="Z12" s="16">
        <f>X12-Y12</f>
        <v>388</v>
      </c>
      <c r="AA12" s="16">
        <v>729</v>
      </c>
      <c r="AB12" s="16">
        <v>374</v>
      </c>
      <c r="AC12" s="16">
        <f>AA12-AB12</f>
        <v>355</v>
      </c>
      <c r="AD12" s="16">
        <v>710</v>
      </c>
      <c r="AE12" s="16">
        <v>346</v>
      </c>
      <c r="AF12" s="16">
        <f>AD12-AE12</f>
        <v>364</v>
      </c>
      <c r="AG12" s="16">
        <v>674</v>
      </c>
      <c r="AH12" s="16">
        <v>348</v>
      </c>
      <c r="AI12" s="16">
        <f>AG12-AH12</f>
        <v>326</v>
      </c>
    </row>
    <row r="13" spans="1:36" ht="20.100000000000001" customHeight="1" thickTop="1" x14ac:dyDescent="0.15">
      <c r="A13" s="17"/>
      <c r="R13" s="18" t="s">
        <v>41</v>
      </c>
      <c r="AI13" s="18" t="s">
        <v>45</v>
      </c>
    </row>
    <row r="14" spans="1:36" x14ac:dyDescent="0.15">
      <c r="A14" s="17"/>
    </row>
  </sheetData>
  <mergeCells count="12">
    <mergeCell ref="U5:W5"/>
    <mergeCell ref="X5:Z5"/>
    <mergeCell ref="O5:Q6"/>
    <mergeCell ref="AA5:AC5"/>
    <mergeCell ref="A4:A7"/>
    <mergeCell ref="AD5:AF5"/>
    <mergeCell ref="AG5:AI5"/>
    <mergeCell ref="B4:D6"/>
    <mergeCell ref="E4:H6"/>
    <mergeCell ref="I4:K6"/>
    <mergeCell ref="L4:N6"/>
    <mergeCell ref="R5:T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view="pageBreakPreview" zoomScale="80" zoomScaleNormal="75" zoomScaleSheetLayoutView="80" workbookViewId="0">
      <selection activeCell="C9" sqref="C9:AC9"/>
    </sheetView>
  </sheetViews>
  <sheetFormatPr defaultRowHeight="13.5" x14ac:dyDescent="0.15"/>
  <cols>
    <col min="1" max="1" width="11.25" style="2" customWidth="1"/>
    <col min="2" max="2" width="1.625" style="2" customWidth="1"/>
    <col min="3" max="3" width="5.625" style="2" customWidth="1"/>
    <col min="4" max="4" width="1.625" style="2" customWidth="1"/>
    <col min="5" max="17" width="7.125" style="2" customWidth="1"/>
    <col min="18" max="18" width="3.125" style="2" customWidth="1"/>
    <col min="19" max="19" width="7.625" style="2" customWidth="1"/>
    <col min="20" max="29" width="7.125" style="2" customWidth="1"/>
    <col min="30" max="16384" width="9" style="2"/>
  </cols>
  <sheetData>
    <row r="1" spans="1:29" ht="20.100000000000001" customHeight="1" x14ac:dyDescent="0.15">
      <c r="A1" s="1" t="s">
        <v>67</v>
      </c>
      <c r="B1" s="37"/>
      <c r="C1" s="23"/>
      <c r="D1" s="23"/>
    </row>
    <row r="2" spans="1:29" ht="20.100000000000001" customHeight="1" x14ac:dyDescent="0.15">
      <c r="A2" s="1"/>
      <c r="B2" s="23"/>
      <c r="C2" s="23"/>
      <c r="D2" s="23"/>
    </row>
    <row r="3" spans="1:29" ht="14.25" thickBot="1" x14ac:dyDescent="0.2">
      <c r="A3" s="17"/>
      <c r="Q3" s="18"/>
      <c r="AA3" s="68" t="s">
        <v>61</v>
      </c>
      <c r="AB3" s="68"/>
      <c r="AC3" s="68"/>
    </row>
    <row r="4" spans="1:29" ht="35.1" customHeight="1" thickTop="1" x14ac:dyDescent="0.15">
      <c r="A4" s="41" t="s">
        <v>32</v>
      </c>
      <c r="B4" s="42"/>
      <c r="C4" s="42" t="s">
        <v>27</v>
      </c>
      <c r="D4" s="42"/>
      <c r="E4" s="42" t="s">
        <v>3</v>
      </c>
      <c r="F4" s="42"/>
      <c r="G4" s="42"/>
      <c r="H4" s="42"/>
      <c r="I4" s="42"/>
      <c r="J4" s="42"/>
      <c r="K4" s="42"/>
      <c r="L4" s="42"/>
      <c r="M4" s="42"/>
      <c r="N4" s="63" t="s">
        <v>58</v>
      </c>
      <c r="O4" s="63"/>
      <c r="P4" s="63"/>
      <c r="Q4" s="41" t="s">
        <v>52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</row>
    <row r="5" spans="1:29" ht="35.1" customHeight="1" x14ac:dyDescent="0.15">
      <c r="A5" s="44"/>
      <c r="B5" s="45"/>
      <c r="C5" s="45"/>
      <c r="D5" s="45"/>
      <c r="E5" s="45" t="s">
        <v>6</v>
      </c>
      <c r="F5" s="45"/>
      <c r="G5" s="45"/>
      <c r="H5" s="45" t="s">
        <v>4</v>
      </c>
      <c r="I5" s="45"/>
      <c r="J5" s="45"/>
      <c r="K5" s="45" t="s">
        <v>5</v>
      </c>
      <c r="L5" s="45"/>
      <c r="M5" s="45"/>
      <c r="N5" s="65" t="s">
        <v>11</v>
      </c>
      <c r="O5" s="65"/>
      <c r="P5" s="65"/>
      <c r="Q5" s="44" t="s">
        <v>35</v>
      </c>
      <c r="R5" s="45"/>
      <c r="S5" s="45"/>
      <c r="T5" s="45"/>
      <c r="U5" s="45" t="s">
        <v>28</v>
      </c>
      <c r="V5" s="45"/>
      <c r="W5" s="45"/>
      <c r="X5" s="45" t="s">
        <v>29</v>
      </c>
      <c r="Y5" s="45"/>
      <c r="Z5" s="45"/>
      <c r="AA5" s="45" t="s">
        <v>30</v>
      </c>
      <c r="AB5" s="45"/>
      <c r="AC5" s="46"/>
    </row>
    <row r="6" spans="1:29" ht="35.1" customHeight="1" thickBot="1" x14ac:dyDescent="0.2">
      <c r="A6" s="66"/>
      <c r="B6" s="67"/>
      <c r="C6" s="67"/>
      <c r="D6" s="67"/>
      <c r="E6" s="30" t="s">
        <v>6</v>
      </c>
      <c r="F6" s="30" t="s">
        <v>7</v>
      </c>
      <c r="G6" s="30" t="s">
        <v>8</v>
      </c>
      <c r="H6" s="30" t="s">
        <v>6</v>
      </c>
      <c r="I6" s="30" t="s">
        <v>7</v>
      </c>
      <c r="J6" s="30" t="s">
        <v>8</v>
      </c>
      <c r="K6" s="30" t="s">
        <v>6</v>
      </c>
      <c r="L6" s="30" t="s">
        <v>7</v>
      </c>
      <c r="M6" s="30" t="s">
        <v>8</v>
      </c>
      <c r="N6" s="30" t="s">
        <v>6</v>
      </c>
      <c r="O6" s="30" t="s">
        <v>7</v>
      </c>
      <c r="P6" s="30" t="s">
        <v>8</v>
      </c>
      <c r="Q6" s="66" t="s">
        <v>6</v>
      </c>
      <c r="R6" s="67"/>
      <c r="S6" s="30" t="s">
        <v>7</v>
      </c>
      <c r="T6" s="30" t="s">
        <v>8</v>
      </c>
      <c r="U6" s="30" t="s">
        <v>6</v>
      </c>
      <c r="V6" s="30" t="s">
        <v>7</v>
      </c>
      <c r="W6" s="30" t="s">
        <v>8</v>
      </c>
      <c r="X6" s="30" t="s">
        <v>6</v>
      </c>
      <c r="Y6" s="30" t="s">
        <v>7</v>
      </c>
      <c r="Z6" s="30" t="s">
        <v>8</v>
      </c>
      <c r="AA6" s="30" t="s">
        <v>6</v>
      </c>
      <c r="AB6" s="30" t="s">
        <v>7</v>
      </c>
      <c r="AC6" s="31" t="s">
        <v>8</v>
      </c>
    </row>
    <row r="7" spans="1:29" ht="35.1" customHeight="1" x14ac:dyDescent="0.15">
      <c r="A7" s="12" t="s">
        <v>68</v>
      </c>
      <c r="B7" s="12"/>
      <c r="C7" s="32">
        <v>2</v>
      </c>
      <c r="D7" s="12"/>
      <c r="E7" s="10">
        <v>184</v>
      </c>
      <c r="F7" s="10">
        <v>130</v>
      </c>
      <c r="G7" s="10">
        <v>54</v>
      </c>
      <c r="H7" s="10">
        <v>134</v>
      </c>
      <c r="I7" s="10">
        <v>99</v>
      </c>
      <c r="J7" s="10">
        <v>35</v>
      </c>
      <c r="K7" s="10">
        <v>50</v>
      </c>
      <c r="L7" s="10">
        <v>31</v>
      </c>
      <c r="M7" s="10">
        <v>19</v>
      </c>
      <c r="N7" s="10">
        <v>19</v>
      </c>
      <c r="O7" s="10">
        <v>12</v>
      </c>
      <c r="P7" s="10">
        <v>7</v>
      </c>
      <c r="Q7" s="25">
        <v>2319</v>
      </c>
      <c r="R7" s="10"/>
      <c r="S7" s="20">
        <v>1368</v>
      </c>
      <c r="T7" s="20">
        <v>951</v>
      </c>
      <c r="U7" s="20">
        <v>749</v>
      </c>
      <c r="V7" s="10">
        <v>432</v>
      </c>
      <c r="W7" s="10">
        <v>317</v>
      </c>
      <c r="X7" s="20">
        <v>805</v>
      </c>
      <c r="Y7" s="10">
        <v>497</v>
      </c>
      <c r="Z7" s="10">
        <v>308</v>
      </c>
      <c r="AA7" s="20">
        <v>735</v>
      </c>
      <c r="AB7" s="10">
        <v>439</v>
      </c>
      <c r="AC7" s="10">
        <v>326</v>
      </c>
    </row>
    <row r="8" spans="1:29" ht="35.1" customHeight="1" x14ac:dyDescent="0.15">
      <c r="A8" s="12" t="s">
        <v>69</v>
      </c>
      <c r="B8" s="12"/>
      <c r="C8" s="32">
        <v>2</v>
      </c>
      <c r="D8" s="12"/>
      <c r="E8" s="10">
        <v>183</v>
      </c>
      <c r="F8" s="10">
        <v>122</v>
      </c>
      <c r="G8" s="10">
        <v>61</v>
      </c>
      <c r="H8" s="10">
        <v>134</v>
      </c>
      <c r="I8" s="10">
        <v>94</v>
      </c>
      <c r="J8" s="10">
        <v>40</v>
      </c>
      <c r="K8" s="10">
        <v>49</v>
      </c>
      <c r="L8" s="10">
        <v>28</v>
      </c>
      <c r="M8" s="10">
        <v>21</v>
      </c>
      <c r="N8" s="10">
        <v>18</v>
      </c>
      <c r="O8" s="10">
        <v>13</v>
      </c>
      <c r="P8" s="10">
        <v>5</v>
      </c>
      <c r="Q8" s="25">
        <v>2343</v>
      </c>
      <c r="R8" s="10"/>
      <c r="S8" s="20">
        <v>1404</v>
      </c>
      <c r="T8" s="20">
        <v>939</v>
      </c>
      <c r="U8" s="20">
        <v>829</v>
      </c>
      <c r="V8" s="10">
        <v>499</v>
      </c>
      <c r="W8" s="10">
        <v>330</v>
      </c>
      <c r="X8" s="20">
        <v>726</v>
      </c>
      <c r="Y8" s="10">
        <v>419</v>
      </c>
      <c r="Z8" s="10">
        <v>307</v>
      </c>
      <c r="AA8" s="20">
        <v>788</v>
      </c>
      <c r="AB8" s="10">
        <v>486</v>
      </c>
      <c r="AC8" s="10">
        <v>302</v>
      </c>
    </row>
    <row r="9" spans="1:29" ht="35.1" customHeight="1" thickBot="1" x14ac:dyDescent="0.2">
      <c r="A9" s="14" t="s">
        <v>70</v>
      </c>
      <c r="B9" s="14"/>
      <c r="C9" s="70">
        <v>2</v>
      </c>
      <c r="D9" s="71"/>
      <c r="E9" s="72">
        <v>183</v>
      </c>
      <c r="F9" s="72">
        <v>128</v>
      </c>
      <c r="G9" s="72">
        <v>55</v>
      </c>
      <c r="H9" s="72">
        <v>135</v>
      </c>
      <c r="I9" s="72">
        <v>99</v>
      </c>
      <c r="J9" s="72">
        <v>36</v>
      </c>
      <c r="K9" s="72">
        <v>48</v>
      </c>
      <c r="L9" s="72">
        <v>29</v>
      </c>
      <c r="M9" s="72">
        <v>19</v>
      </c>
      <c r="N9" s="72">
        <v>17</v>
      </c>
      <c r="O9" s="72">
        <v>13</v>
      </c>
      <c r="P9" s="72">
        <v>4</v>
      </c>
      <c r="Q9" s="73">
        <v>2246</v>
      </c>
      <c r="R9" s="72"/>
      <c r="S9" s="74">
        <v>1307</v>
      </c>
      <c r="T9" s="74">
        <v>939</v>
      </c>
      <c r="U9" s="74">
        <v>736</v>
      </c>
      <c r="V9" s="72">
        <v>412</v>
      </c>
      <c r="W9" s="72">
        <v>324</v>
      </c>
      <c r="X9" s="74">
        <v>800</v>
      </c>
      <c r="Y9" s="72">
        <v>484</v>
      </c>
      <c r="Z9" s="72">
        <v>316</v>
      </c>
      <c r="AA9" s="74">
        <v>710</v>
      </c>
      <c r="AB9" s="72">
        <v>411</v>
      </c>
      <c r="AC9" s="72">
        <v>299</v>
      </c>
    </row>
    <row r="10" spans="1:29" ht="20.100000000000001" customHeight="1" thickTop="1" x14ac:dyDescent="0.15">
      <c r="A10" s="17"/>
      <c r="Q10" s="18"/>
      <c r="AA10" s="69" t="s">
        <v>62</v>
      </c>
      <c r="AB10" s="69"/>
      <c r="AC10" s="69"/>
    </row>
    <row r="11" spans="1:29" x14ac:dyDescent="0.15">
      <c r="Q11" s="17"/>
    </row>
  </sheetData>
  <mergeCells count="16">
    <mergeCell ref="AA3:AC3"/>
    <mergeCell ref="AA10:AC10"/>
    <mergeCell ref="Q4:AC4"/>
    <mergeCell ref="Q5:T5"/>
    <mergeCell ref="Q6:R6"/>
    <mergeCell ref="U5:W5"/>
    <mergeCell ref="X5:Z5"/>
    <mergeCell ref="AA5:AC5"/>
    <mergeCell ref="A4:B6"/>
    <mergeCell ref="C4:D6"/>
    <mergeCell ref="E4:M4"/>
    <mergeCell ref="N4:P4"/>
    <mergeCell ref="E5:G5"/>
    <mergeCell ref="H5:J5"/>
    <mergeCell ref="K5:M5"/>
    <mergeCell ref="N5:P5"/>
  </mergeCells>
  <phoneticPr fontId="2"/>
  <pageMargins left="0.74803149606299213" right="0.74803149606299213" top="0.98425196850393704" bottom="0.98425196850393704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15教育・文化</vt:lpstr>
      <vt:lpstr>グラフ</vt:lpstr>
      <vt:lpstr>15-1幼稚園の状況</vt:lpstr>
      <vt:lpstr>15－2小学校の状況</vt:lpstr>
      <vt:lpstr>15－4高等学校の状況</vt:lpstr>
      <vt:lpstr>'15－4高等学校の状況'!Print_Area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2016-07-21T06:54:53Z</cp:lastPrinted>
  <dcterms:created xsi:type="dcterms:W3CDTF">2006-06-30T01:27:07Z</dcterms:created>
  <dcterms:modified xsi:type="dcterms:W3CDTF">2020-03-25T22:52:22Z</dcterms:modified>
</cp:coreProperties>
</file>