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757" activeTab="0"/>
  </bookViews>
  <sheets>
    <sheet name="18－4参議院議員選挙の投票状況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<sst xmlns="http://schemas.openxmlformats.org/spreadsheetml/2006/main" count="30" uniqueCount="21">
  <si>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男</t>
  </si>
  <si>
    <t>女</t>
  </si>
  <si>
    <t>計</t>
  </si>
  <si>
    <t>執　行　年　月　日</t>
  </si>
  <si>
    <t>当　日　有　権　者　数</t>
  </si>
  <si>
    <t>投票率（％）</t>
  </si>
  <si>
    <t>棄権者数</t>
  </si>
  <si>
    <t>投票者数</t>
  </si>
  <si>
    <t>※参議院愛知県選出議員選挙</t>
  </si>
  <si>
    <t>　　16．７．11</t>
  </si>
  <si>
    <t>　</t>
  </si>
  <si>
    <t>資料：選挙管理委員会</t>
  </si>
  <si>
    <t>投</t>
  </si>
  <si>
    <t>状</t>
  </si>
  <si>
    <t>票</t>
  </si>
  <si>
    <t>況</t>
  </si>
  <si>
    <t>　　19．７．29</t>
  </si>
  <si>
    <t xml:space="preserve">    22.  7. 11</t>
  </si>
  <si>
    <t xml:space="preserve">    25.  7. 21</t>
  </si>
  <si>
    <t>平成13．７．29</t>
  </si>
  <si>
    <t>１８－４　参議院議員選挙の投票状況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</si>
</sst>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5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horizontal="right"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zoomScale="80" zoomScaleNormal="80" zoomScalePageLayoutView="0" workbookViewId="0" topLeftCell="A1">
      <selection activeCell="J1" sqref="J1"/>
    </sheetView>
  </sheetViews>
  <sheetFormatPr defaultColWidth="9.00390625" defaultRowHeight="13.5"/>
  <cols>
    <col min="1" max="1" width="1.625" style="2" customWidth="1"/>
    <col min="2" max="2" width="17.625" style="1" customWidth="1"/>
    <col min="3" max="3" width="1.625" style="1" customWidth="1"/>
    <col min="4" max="4" width="8.125" style="1" customWidth="1"/>
    <col min="5" max="5" width="1.625" style="1" customWidth="1"/>
    <col min="6" max="6" width="8.125" style="1" customWidth="1"/>
    <col min="7" max="7" width="1.625" style="1" customWidth="1"/>
    <col min="8" max="8" width="8.125" style="1" customWidth="1"/>
    <col min="9" max="9" width="1.625" style="1" customWidth="1"/>
    <col min="10" max="10" width="9.625" style="1" customWidth="1"/>
    <col min="11" max="11" width="2.625" style="1" customWidth="1"/>
    <col min="12" max="12" width="9.625" style="1" customWidth="1"/>
    <col min="13" max="13" width="2.625" style="1" customWidth="1"/>
    <col min="14" max="14" width="9.625" style="1" customWidth="1"/>
    <col min="15" max="15" width="2.625" style="1" customWidth="1"/>
    <col min="16" max="16" width="9.625" style="1" customWidth="1"/>
    <col min="17" max="17" width="3.625" style="1" customWidth="1"/>
    <col min="18" max="18" width="9.625" style="1" customWidth="1"/>
    <col min="19" max="19" width="3.625" style="1" customWidth="1"/>
    <col min="20" max="20" width="9.625" style="1" customWidth="1"/>
    <col min="21" max="21" width="3.625" style="1" customWidth="1"/>
    <col min="22" max="22" width="9.625" style="1" customWidth="1"/>
    <col min="23" max="23" width="3.625" style="1" customWidth="1"/>
    <col min="24" max="24" width="9.625" style="1" customWidth="1"/>
    <col min="25" max="25" width="3.625" style="1" customWidth="1"/>
    <col min="26" max="26" width="9.625" style="1" customWidth="1"/>
    <col min="27" max="27" width="3.625" style="2" customWidth="1"/>
    <col min="28" max="16384" width="9.00390625" style="2" customWidth="1"/>
  </cols>
  <sheetData>
    <row r="1" spans="1:8" ht="19.5" customHeight="1">
      <c r="A1" s="10" t="s">
        <v>20</v>
      </c>
      <c r="B1" s="10"/>
      <c r="C1" s="10"/>
      <c r="D1" s="10"/>
      <c r="E1" s="10"/>
      <c r="F1" s="10"/>
      <c r="G1" s="10"/>
      <c r="H1" s="10"/>
    </row>
    <row r="2" spans="1:8" ht="19.5" customHeight="1">
      <c r="A2" s="10"/>
      <c r="B2" s="10"/>
      <c r="C2" s="10"/>
      <c r="D2" s="10"/>
      <c r="E2" s="10"/>
      <c r="F2" s="10"/>
      <c r="G2" s="10"/>
      <c r="H2" s="10"/>
    </row>
    <row r="3" spans="1:27" s="13" customFormat="1" ht="12" customHeight="1" thickBot="1">
      <c r="A3" s="3"/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2"/>
      <c r="Q3" s="12"/>
      <c r="R3" s="1"/>
      <c r="S3" s="1"/>
      <c r="T3" s="1"/>
      <c r="U3" s="1"/>
      <c r="V3" s="4"/>
      <c r="W3" s="4"/>
      <c r="X3" s="4"/>
      <c r="Y3" s="4"/>
      <c r="Z3" s="4"/>
      <c r="AA3" s="4"/>
    </row>
    <row r="4" spans="1:27" s="13" customFormat="1" ht="34.5" customHeight="1" thickTop="1">
      <c r="A4" s="35" t="s">
        <v>3</v>
      </c>
      <c r="B4" s="35"/>
      <c r="C4" s="36"/>
      <c r="D4" s="41" t="s">
        <v>4</v>
      </c>
      <c r="E4" s="35"/>
      <c r="F4" s="35"/>
      <c r="G4" s="35"/>
      <c r="H4" s="35"/>
      <c r="I4" s="36"/>
      <c r="J4" s="17"/>
      <c r="K4" s="18"/>
      <c r="L4" s="18" t="s">
        <v>12</v>
      </c>
      <c r="M4" s="18"/>
      <c r="N4" s="18"/>
      <c r="O4" s="18"/>
      <c r="P4" s="18" t="s">
        <v>14</v>
      </c>
      <c r="Q4" s="18"/>
      <c r="R4" s="18"/>
      <c r="S4" s="18"/>
      <c r="T4" s="18" t="s">
        <v>13</v>
      </c>
      <c r="U4" s="18"/>
      <c r="V4" s="18"/>
      <c r="W4" s="18"/>
      <c r="X4" s="18" t="s">
        <v>15</v>
      </c>
      <c r="Y4" s="18"/>
      <c r="Z4" s="18"/>
      <c r="AA4" s="28"/>
    </row>
    <row r="5" spans="1:27" s="13" customFormat="1" ht="34.5" customHeight="1">
      <c r="A5" s="37"/>
      <c r="B5" s="37"/>
      <c r="C5" s="38"/>
      <c r="D5" s="42"/>
      <c r="E5" s="39"/>
      <c r="F5" s="39"/>
      <c r="G5" s="39"/>
      <c r="H5" s="39"/>
      <c r="I5" s="40"/>
      <c r="J5" s="32" t="s">
        <v>7</v>
      </c>
      <c r="K5" s="34"/>
      <c r="L5" s="34"/>
      <c r="M5" s="34"/>
      <c r="N5" s="34"/>
      <c r="O5" s="33"/>
      <c r="P5" s="34" t="s">
        <v>6</v>
      </c>
      <c r="Q5" s="34"/>
      <c r="R5" s="34"/>
      <c r="S5" s="34"/>
      <c r="T5" s="34"/>
      <c r="U5" s="33"/>
      <c r="V5" s="32" t="s">
        <v>5</v>
      </c>
      <c r="W5" s="34"/>
      <c r="X5" s="34"/>
      <c r="Y5" s="34"/>
      <c r="Z5" s="34"/>
      <c r="AA5" s="33"/>
    </row>
    <row r="6" spans="1:27" s="13" customFormat="1" ht="34.5" customHeight="1">
      <c r="A6" s="39"/>
      <c r="B6" s="39"/>
      <c r="C6" s="40"/>
      <c r="D6" s="32" t="s">
        <v>2</v>
      </c>
      <c r="E6" s="33"/>
      <c r="F6" s="32" t="s">
        <v>0</v>
      </c>
      <c r="G6" s="33"/>
      <c r="H6" s="32" t="s">
        <v>1</v>
      </c>
      <c r="I6" s="33"/>
      <c r="J6" s="32" t="s">
        <v>2</v>
      </c>
      <c r="K6" s="33"/>
      <c r="L6" s="32" t="s">
        <v>0</v>
      </c>
      <c r="M6" s="33"/>
      <c r="N6" s="32" t="s">
        <v>1</v>
      </c>
      <c r="O6" s="33"/>
      <c r="P6" s="34" t="s">
        <v>2</v>
      </c>
      <c r="Q6" s="33"/>
      <c r="R6" s="32" t="s">
        <v>0</v>
      </c>
      <c r="S6" s="33"/>
      <c r="T6" s="32" t="s">
        <v>1</v>
      </c>
      <c r="U6" s="33"/>
      <c r="V6" s="32" t="s">
        <v>2</v>
      </c>
      <c r="W6" s="33"/>
      <c r="X6" s="32" t="s">
        <v>0</v>
      </c>
      <c r="Y6" s="33"/>
      <c r="Z6" s="32" t="s">
        <v>1</v>
      </c>
      <c r="AA6" s="33"/>
    </row>
    <row r="7" spans="2:27" s="13" customFormat="1" ht="34.5" customHeight="1">
      <c r="B7" s="7" t="s">
        <v>19</v>
      </c>
      <c r="C7" s="5"/>
      <c r="D7" s="14">
        <f>SUM(F7+H7)</f>
        <v>51672</v>
      </c>
      <c r="E7" s="14"/>
      <c r="F7" s="14">
        <v>25888</v>
      </c>
      <c r="G7" s="14"/>
      <c r="H7" s="14">
        <v>25784</v>
      </c>
      <c r="I7" s="14"/>
      <c r="J7" s="15">
        <f>SUM(L7:N7)</f>
        <v>28460</v>
      </c>
      <c r="K7" s="15"/>
      <c r="L7" s="15">
        <v>14384</v>
      </c>
      <c r="M7" s="15"/>
      <c r="N7" s="15">
        <v>14076</v>
      </c>
      <c r="O7" s="15"/>
      <c r="P7" s="14">
        <f>SUM(R7+T7)</f>
        <v>23212</v>
      </c>
      <c r="Q7" s="14"/>
      <c r="R7" s="14">
        <v>11504</v>
      </c>
      <c r="S7" s="14"/>
      <c r="T7" s="14">
        <v>11708</v>
      </c>
      <c r="U7" s="14"/>
      <c r="V7" s="16">
        <f>J7/D7*100</f>
        <v>55.07818547762812</v>
      </c>
      <c r="W7" s="16"/>
      <c r="X7" s="16">
        <f>L7/F7*100</f>
        <v>55.56242274412856</v>
      </c>
      <c r="Y7" s="16"/>
      <c r="Z7" s="21">
        <f>N7/H7*100</f>
        <v>54.59199503568104</v>
      </c>
      <c r="AA7" s="29"/>
    </row>
    <row r="8" spans="2:27" s="13" customFormat="1" ht="34.5" customHeight="1">
      <c r="B8" s="8" t="s">
        <v>9</v>
      </c>
      <c r="C8" s="5"/>
      <c r="D8" s="20">
        <f>SUM(F8+H8)</f>
        <v>52229</v>
      </c>
      <c r="E8" s="15"/>
      <c r="F8" s="15">
        <v>26168</v>
      </c>
      <c r="G8" s="15"/>
      <c r="H8" s="15">
        <v>26061</v>
      </c>
      <c r="I8" s="15"/>
      <c r="J8" s="15">
        <f>SUM(L8:N8)</f>
        <v>29316</v>
      </c>
      <c r="K8" s="15"/>
      <c r="L8" s="15">
        <v>14917</v>
      </c>
      <c r="M8" s="15"/>
      <c r="N8" s="15">
        <v>14399</v>
      </c>
      <c r="O8" s="15"/>
      <c r="P8" s="15">
        <f>SUM(R8+T8)</f>
        <v>22913</v>
      </c>
      <c r="Q8" s="15"/>
      <c r="R8" s="15">
        <v>11251</v>
      </c>
      <c r="S8" s="15"/>
      <c r="T8" s="15">
        <v>11662</v>
      </c>
      <c r="U8" s="15"/>
      <c r="V8" s="21">
        <f>J8/D8*100</f>
        <v>56.1297363533669</v>
      </c>
      <c r="W8" s="21"/>
      <c r="X8" s="21">
        <f>L8/F8*100</f>
        <v>57.004738612045244</v>
      </c>
      <c r="Y8" s="21"/>
      <c r="Z8" s="21">
        <f>N8/H8*100</f>
        <v>55.25114155251142</v>
      </c>
      <c r="AA8" s="30"/>
    </row>
    <row r="9" spans="1:27" s="13" customFormat="1" ht="34.5" customHeight="1">
      <c r="A9" s="19"/>
      <c r="B9" s="8" t="s">
        <v>16</v>
      </c>
      <c r="C9" s="5"/>
      <c r="D9" s="20">
        <f>SUM(F9+H9)</f>
        <v>52845</v>
      </c>
      <c r="E9" s="15"/>
      <c r="F9" s="15">
        <v>26590</v>
      </c>
      <c r="G9" s="15"/>
      <c r="H9" s="15">
        <v>26255</v>
      </c>
      <c r="I9" s="15"/>
      <c r="J9" s="15">
        <f>SUM(L9:N9)</f>
        <v>32153</v>
      </c>
      <c r="K9" s="15"/>
      <c r="L9" s="15">
        <v>16209</v>
      </c>
      <c r="M9" s="15"/>
      <c r="N9" s="15">
        <v>15944</v>
      </c>
      <c r="O9" s="15"/>
      <c r="P9" s="15">
        <f>SUM(R9+T9)</f>
        <v>20692</v>
      </c>
      <c r="Q9" s="15"/>
      <c r="R9" s="15">
        <v>10381</v>
      </c>
      <c r="S9" s="15"/>
      <c r="T9" s="15">
        <v>10311</v>
      </c>
      <c r="U9" s="15"/>
      <c r="V9" s="21">
        <f>J9/D9*100</f>
        <v>60.84397767054593</v>
      </c>
      <c r="W9" s="21"/>
      <c r="X9" s="21">
        <f>L9/F9*100</f>
        <v>60.959007145543445</v>
      </c>
      <c r="Y9" s="21"/>
      <c r="Z9" s="21">
        <f>N9/H9*100</f>
        <v>60.72748047990859</v>
      </c>
      <c r="AA9" s="30"/>
    </row>
    <row r="10" spans="1:27" s="13" customFormat="1" ht="34.5" customHeight="1">
      <c r="A10" s="19"/>
      <c r="B10" s="8" t="s">
        <v>17</v>
      </c>
      <c r="C10" s="5"/>
      <c r="D10" s="15">
        <f>SUM(F10+H10)</f>
        <v>53222</v>
      </c>
      <c r="E10" s="15"/>
      <c r="F10" s="15">
        <v>26778</v>
      </c>
      <c r="G10" s="15"/>
      <c r="H10" s="15">
        <v>26444</v>
      </c>
      <c r="I10" s="15"/>
      <c r="J10" s="15">
        <f>SUM(L10:N10)</f>
        <v>32263</v>
      </c>
      <c r="K10" s="15"/>
      <c r="L10" s="15">
        <v>16449</v>
      </c>
      <c r="M10" s="15"/>
      <c r="N10" s="15">
        <v>15814</v>
      </c>
      <c r="O10" s="15"/>
      <c r="P10" s="15">
        <f>D10-J10</f>
        <v>20959</v>
      </c>
      <c r="Q10" s="15"/>
      <c r="R10" s="15">
        <f>F10-L10</f>
        <v>10329</v>
      </c>
      <c r="S10" s="15"/>
      <c r="T10" s="15">
        <f>H10-N10</f>
        <v>10630</v>
      </c>
      <c r="U10" s="15"/>
      <c r="V10" s="21">
        <f>J10/D10*100</f>
        <v>60.619668558115066</v>
      </c>
      <c r="W10" s="21"/>
      <c r="X10" s="21">
        <f>L10/F10*100</f>
        <v>61.42729105982523</v>
      </c>
      <c r="Y10" s="21"/>
      <c r="Z10" s="21">
        <f>N10/H10*100</f>
        <v>59.801845409166546</v>
      </c>
      <c r="AA10" s="30"/>
    </row>
    <row r="11" spans="1:27" s="13" customFormat="1" ht="34.5" customHeight="1" thickBot="1">
      <c r="A11" s="25"/>
      <c r="B11" s="9" t="s">
        <v>18</v>
      </c>
      <c r="C11" s="6"/>
      <c r="D11" s="26">
        <f>SUM(F11+H11)</f>
        <v>53549</v>
      </c>
      <c r="E11" s="26"/>
      <c r="F11" s="26">
        <v>26923</v>
      </c>
      <c r="G11" s="26"/>
      <c r="H11" s="26">
        <v>26626</v>
      </c>
      <c r="I11" s="26"/>
      <c r="J11" s="26">
        <f>SUM(L11:N11)</f>
        <v>29902</v>
      </c>
      <c r="K11" s="26"/>
      <c r="L11" s="26">
        <v>15273</v>
      </c>
      <c r="M11" s="26"/>
      <c r="N11" s="26">
        <v>14629</v>
      </c>
      <c r="O11" s="26"/>
      <c r="P11" s="26">
        <f>D11-J11</f>
        <v>23647</v>
      </c>
      <c r="Q11" s="26"/>
      <c r="R11" s="26">
        <f>F11-L11</f>
        <v>11650</v>
      </c>
      <c r="S11" s="26"/>
      <c r="T11" s="26">
        <f>H11-N11</f>
        <v>11997</v>
      </c>
      <c r="U11" s="26"/>
      <c r="V11" s="27">
        <f>J11/D11*100</f>
        <v>55.84044519972362</v>
      </c>
      <c r="W11" s="27"/>
      <c r="X11" s="27">
        <f>L11/F11*100</f>
        <v>56.72844779556513</v>
      </c>
      <c r="Y11" s="27"/>
      <c r="Z11" s="27">
        <f>N11/H11*100</f>
        <v>54.94253736948846</v>
      </c>
      <c r="AA11" s="31"/>
    </row>
    <row r="12" spans="1:27" s="13" customFormat="1" ht="19.5" customHeight="1" thickTop="1">
      <c r="A12" s="22" t="s">
        <v>8</v>
      </c>
      <c r="B12" s="22"/>
      <c r="C12" s="22"/>
      <c r="D12" s="22"/>
      <c r="E12" s="24"/>
      <c r="F12" s="24"/>
      <c r="G12" s="24"/>
      <c r="H12" s="24"/>
      <c r="I12" s="24"/>
      <c r="J12" s="1"/>
      <c r="K12" s="1"/>
      <c r="L12" s="1"/>
      <c r="M12" s="1"/>
      <c r="N12" s="1"/>
      <c r="O12" s="1"/>
      <c r="P12" s="12" t="s">
        <v>10</v>
      </c>
      <c r="Q12" s="12"/>
      <c r="R12" s="1"/>
      <c r="S12" s="1"/>
      <c r="T12" s="1"/>
      <c r="U12" s="1"/>
      <c r="V12" s="23"/>
      <c r="W12" s="23"/>
      <c r="X12" s="23"/>
      <c r="Y12" s="23"/>
      <c r="Z12" s="23"/>
      <c r="AA12" s="23" t="s">
        <v>11</v>
      </c>
    </row>
  </sheetData>
  <sheetProtection/>
  <mergeCells count="17">
    <mergeCell ref="P6:Q6"/>
    <mergeCell ref="L6:M6"/>
    <mergeCell ref="A4:C6"/>
    <mergeCell ref="D6:E6"/>
    <mergeCell ref="F6:G6"/>
    <mergeCell ref="H6:I6"/>
    <mergeCell ref="D4:I5"/>
    <mergeCell ref="Z6:AA6"/>
    <mergeCell ref="J6:K6"/>
    <mergeCell ref="V5:AA5"/>
    <mergeCell ref="J5:O5"/>
    <mergeCell ref="P5:U5"/>
    <mergeCell ref="R6:S6"/>
    <mergeCell ref="T6:U6"/>
    <mergeCell ref="V6:W6"/>
    <mergeCell ref="X6:Y6"/>
    <mergeCell ref="N6:O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2016-07-21T07:39:39Z</cp:lastPrinted>
  <dcterms:created xsi:type="dcterms:W3CDTF">2006-07-11T07:58:49Z</dcterms:created>
  <dcterms:modified xsi:type="dcterms:W3CDTF">2016-08-12T04:39:54Z</dcterms:modified>
  <cp:category/>
  <cp:version/>
  <cp:contentType/>
  <cp:contentStatus/>
</cp:coreProperties>
</file>