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１４流入人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<sst xmlns="http://schemas.openxmlformats.org/spreadsheetml/2006/main" count="47" uniqueCount="38">
  <si>
    <t>平成２年</t>
  </si>
  <si>
    <t>総　数</t>
  </si>
  <si>
    <t>平成７年</t>
  </si>
  <si>
    <t>通勤者</t>
  </si>
  <si>
    <t>通学者</t>
  </si>
  <si>
    <t>千　種　区</t>
  </si>
  <si>
    <t>瑞　穂　区</t>
  </si>
  <si>
    <t>中　川　区</t>
  </si>
  <si>
    <t>南　　　区</t>
  </si>
  <si>
    <t>緑　　　区</t>
  </si>
  <si>
    <t>天　白　区</t>
  </si>
  <si>
    <t>その他の区</t>
  </si>
  <si>
    <t>その他の市町村</t>
  </si>
  <si>
    <r>
      <t xml:space="preserve">半　田　市
</t>
    </r>
    <r>
      <rPr>
        <sz val="8"/>
        <rFont val="ＭＳ 明朝"/>
        <family val="1"/>
      </rPr>
      <t>(H12より東海市)</t>
    </r>
  </si>
  <si>
    <r>
      <t xml:space="preserve">　　昭　和　区
</t>
    </r>
    <r>
      <rPr>
        <sz val="8"/>
        <rFont val="ＭＳ 明朝"/>
        <family val="1"/>
      </rPr>
      <t>(H12より名東区)</t>
    </r>
  </si>
  <si>
    <r>
      <t xml:space="preserve">中　村　区
</t>
    </r>
    <r>
      <rPr>
        <sz val="9"/>
        <rFont val="ＭＳ 明朝"/>
        <family val="1"/>
      </rPr>
      <t>(H12より港区)</t>
    </r>
  </si>
  <si>
    <r>
      <t xml:space="preserve">高　浜　市
</t>
    </r>
    <r>
      <rPr>
        <sz val="8"/>
        <rFont val="ＭＳ 明朝"/>
        <family val="1"/>
      </rPr>
      <t>(H12より三好町)</t>
    </r>
  </si>
  <si>
    <t>資料：国勢調査</t>
  </si>
  <si>
    <t>各年10月１日現在</t>
  </si>
  <si>
    <t>平成12年</t>
  </si>
  <si>
    <t>名 古 屋 市</t>
  </si>
  <si>
    <t>刈　谷　市</t>
  </si>
  <si>
    <t>豊　田　市</t>
  </si>
  <si>
    <t>安　城　市</t>
  </si>
  <si>
    <t>大　府　市</t>
  </si>
  <si>
    <t>知　立　市</t>
  </si>
  <si>
    <t>東　郷　町</t>
  </si>
  <si>
    <t>他　　　県</t>
  </si>
  <si>
    <t>３－14　流入人口</t>
  </si>
  <si>
    <t>通　勤・通学地</t>
  </si>
  <si>
    <t>流 入 総 数</t>
  </si>
  <si>
    <t>県　　 　内</t>
  </si>
  <si>
    <t>岡　崎　市</t>
  </si>
  <si>
    <t>知　多　市</t>
  </si>
  <si>
    <t>東　浦　町</t>
  </si>
  <si>
    <r>
      <t xml:space="preserve">西　尾　市
</t>
    </r>
    <r>
      <rPr>
        <sz val="8"/>
        <rFont val="ＭＳ 明朝"/>
        <family val="1"/>
      </rPr>
      <t>(H12より日進市)</t>
    </r>
  </si>
  <si>
    <t>平成17年</t>
  </si>
  <si>
    <t>※15歳以上就業者数及び15歳以上通学者数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</si>
</sst>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0.5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8" fontId="1" fillId="0" borderId="0" xfId="49" applyFont="1" applyFill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38" fontId="1" fillId="0" borderId="10" xfId="49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38" fontId="1" fillId="0" borderId="0" xfId="49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38" fontId="6" fillId="0" borderId="0" xfId="49" applyFont="1" applyFill="1" applyAlignment="1">
      <alignment horizontal="right" vertical="center" wrapText="1"/>
    </xf>
    <xf numFmtId="38" fontId="9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D28" sqref="D28"/>
    </sheetView>
  </sheetViews>
  <sheetFormatPr defaultColWidth="9.00390625" defaultRowHeight="13.5"/>
  <cols>
    <col min="1" max="1" width="14.125" style="2" bestFit="1" customWidth="1"/>
    <col min="2" max="13" width="6.625" style="2" customWidth="1"/>
    <col min="14" max="16384" width="9.00390625" style="2" customWidth="1"/>
  </cols>
  <sheetData>
    <row r="1" spans="1:4" ht="19.5" customHeight="1">
      <c r="A1" s="1" t="s">
        <v>28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13" s="4" customFormat="1" ht="19.5" customHeight="1" thickBot="1">
      <c r="A3" s="3"/>
      <c r="H3" s="5"/>
      <c r="I3" s="5"/>
      <c r="J3" s="5"/>
      <c r="K3" s="5"/>
      <c r="L3" s="5"/>
      <c r="M3" s="5" t="s">
        <v>18</v>
      </c>
    </row>
    <row r="4" spans="1:13" ht="30" customHeight="1" thickTop="1">
      <c r="A4" s="24" t="s">
        <v>29</v>
      </c>
      <c r="B4" s="21" t="s">
        <v>0</v>
      </c>
      <c r="C4" s="22"/>
      <c r="D4" s="23"/>
      <c r="E4" s="21" t="s">
        <v>2</v>
      </c>
      <c r="F4" s="22"/>
      <c r="G4" s="23"/>
      <c r="H4" s="21" t="s">
        <v>19</v>
      </c>
      <c r="I4" s="22"/>
      <c r="J4" s="22"/>
      <c r="K4" s="21" t="s">
        <v>36</v>
      </c>
      <c r="L4" s="22"/>
      <c r="M4" s="22"/>
    </row>
    <row r="5" spans="1:13" ht="30" customHeight="1">
      <c r="A5" s="25"/>
      <c r="B5" s="6" t="s">
        <v>1</v>
      </c>
      <c r="C5" s="6" t="s">
        <v>3</v>
      </c>
      <c r="D5" s="6" t="s">
        <v>4</v>
      </c>
      <c r="E5" s="6" t="s">
        <v>1</v>
      </c>
      <c r="F5" s="6" t="s">
        <v>3</v>
      </c>
      <c r="G5" s="7" t="s">
        <v>4</v>
      </c>
      <c r="H5" s="6" t="s">
        <v>1</v>
      </c>
      <c r="I5" s="6" t="s">
        <v>3</v>
      </c>
      <c r="J5" s="8" t="s">
        <v>4</v>
      </c>
      <c r="K5" s="7" t="s">
        <v>1</v>
      </c>
      <c r="L5" s="6" t="s">
        <v>3</v>
      </c>
      <c r="M5" s="8" t="s">
        <v>4</v>
      </c>
    </row>
    <row r="6" spans="1:13" ht="9" customHeight="1">
      <c r="A6" s="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8" customHeight="1">
      <c r="A7" s="18" t="s">
        <v>30</v>
      </c>
      <c r="B7" s="19">
        <f>SUM(C7:D7)</f>
        <v>13727</v>
      </c>
      <c r="C7" s="19">
        <f>C8+C32</f>
        <v>8037</v>
      </c>
      <c r="D7" s="19">
        <f aca="true" t="shared" si="0" ref="D7:J7">D8+D32</f>
        <v>5690</v>
      </c>
      <c r="E7" s="19">
        <f t="shared" si="0"/>
        <v>15074</v>
      </c>
      <c r="F7" s="19">
        <f t="shared" si="0"/>
        <v>9577</v>
      </c>
      <c r="G7" s="19">
        <f t="shared" si="0"/>
        <v>5497</v>
      </c>
      <c r="H7" s="19">
        <f t="shared" si="0"/>
        <v>15772</v>
      </c>
      <c r="I7" s="19">
        <f t="shared" si="0"/>
        <v>10721</v>
      </c>
      <c r="J7" s="19">
        <f t="shared" si="0"/>
        <v>5051</v>
      </c>
      <c r="K7" s="19">
        <f>K8+K32</f>
        <v>15825</v>
      </c>
      <c r="L7" s="19">
        <f>L8+L32</f>
        <v>11526</v>
      </c>
      <c r="M7" s="19">
        <f>M8+M32</f>
        <v>4299</v>
      </c>
    </row>
    <row r="8" spans="1:13" ht="18" customHeight="1">
      <c r="A8" s="9" t="s">
        <v>31</v>
      </c>
      <c r="B8" s="10">
        <v>13319</v>
      </c>
      <c r="C8" s="10">
        <v>7891</v>
      </c>
      <c r="D8" s="10">
        <v>5428</v>
      </c>
      <c r="E8" s="10">
        <f>SUM(F8:G8)</f>
        <v>14557</v>
      </c>
      <c r="F8" s="10">
        <v>9387</v>
      </c>
      <c r="G8" s="10">
        <v>5170</v>
      </c>
      <c r="H8" s="10">
        <f aca="true" t="shared" si="1" ref="H8:H31">SUM(I8:J8)</f>
        <v>15214</v>
      </c>
      <c r="I8" s="10">
        <v>10501</v>
      </c>
      <c r="J8" s="10">
        <v>4713</v>
      </c>
      <c r="K8" s="10">
        <f aca="true" t="shared" si="2" ref="K8:K31">SUM(L8:M8)</f>
        <v>15240</v>
      </c>
      <c r="L8" s="10">
        <v>11303</v>
      </c>
      <c r="M8" s="10">
        <v>3937</v>
      </c>
    </row>
    <row r="9" spans="1:13" ht="18" customHeight="1">
      <c r="A9" s="9" t="s">
        <v>20</v>
      </c>
      <c r="B9" s="10">
        <f aca="true" t="shared" si="3" ref="B9:B29">SUM(C9:D9)</f>
        <v>5880</v>
      </c>
      <c r="C9" s="10">
        <f aca="true" t="shared" si="4" ref="C9:J9">SUM(C10:C18)</f>
        <v>4169</v>
      </c>
      <c r="D9" s="10">
        <f t="shared" si="4"/>
        <v>1711</v>
      </c>
      <c r="E9" s="10">
        <f>SUM(F9:G9)</f>
        <v>6567</v>
      </c>
      <c r="F9" s="10">
        <f>SUM(F10:F18)</f>
        <v>4652</v>
      </c>
      <c r="G9" s="10">
        <f t="shared" si="4"/>
        <v>1915</v>
      </c>
      <c r="H9" s="10">
        <f t="shared" si="1"/>
        <v>7109</v>
      </c>
      <c r="I9" s="10">
        <f t="shared" si="4"/>
        <v>5133</v>
      </c>
      <c r="J9" s="10">
        <f t="shared" si="4"/>
        <v>1976</v>
      </c>
      <c r="K9" s="10">
        <f t="shared" si="2"/>
        <v>7254</v>
      </c>
      <c r="L9" s="10">
        <f>SUM(L10:L18)</f>
        <v>5710</v>
      </c>
      <c r="M9" s="10">
        <f>SUM(M10:M18)</f>
        <v>1544</v>
      </c>
    </row>
    <row r="10" spans="1:13" ht="18" customHeight="1">
      <c r="A10" s="11" t="s">
        <v>5</v>
      </c>
      <c r="B10" s="10">
        <f t="shared" si="3"/>
        <v>167</v>
      </c>
      <c r="C10" s="10">
        <v>108</v>
      </c>
      <c r="D10" s="10">
        <v>59</v>
      </c>
      <c r="E10" s="10">
        <f aca="true" t="shared" si="5" ref="E10:E30">SUM(F10:G10)</f>
        <v>148</v>
      </c>
      <c r="F10" s="10">
        <v>105</v>
      </c>
      <c r="G10" s="10">
        <v>43</v>
      </c>
      <c r="H10" s="10">
        <f t="shared" si="1"/>
        <v>167</v>
      </c>
      <c r="I10" s="10">
        <v>123</v>
      </c>
      <c r="J10" s="10">
        <v>44</v>
      </c>
      <c r="K10" s="10">
        <f t="shared" si="2"/>
        <v>155</v>
      </c>
      <c r="L10" s="10">
        <v>115</v>
      </c>
      <c r="M10" s="10">
        <v>40</v>
      </c>
    </row>
    <row r="11" spans="1:13" ht="24" customHeight="1">
      <c r="A11" s="11" t="s">
        <v>15</v>
      </c>
      <c r="B11" s="10">
        <f t="shared" si="3"/>
        <v>169</v>
      </c>
      <c r="C11" s="10">
        <v>90</v>
      </c>
      <c r="D11" s="10">
        <v>79</v>
      </c>
      <c r="E11" s="10">
        <f t="shared" si="5"/>
        <v>143</v>
      </c>
      <c r="F11" s="10">
        <v>84</v>
      </c>
      <c r="G11" s="10">
        <v>59</v>
      </c>
      <c r="H11" s="10">
        <f t="shared" si="1"/>
        <v>186</v>
      </c>
      <c r="I11" s="10">
        <v>134</v>
      </c>
      <c r="J11" s="10">
        <v>52</v>
      </c>
      <c r="K11" s="10">
        <f t="shared" si="2"/>
        <v>199</v>
      </c>
      <c r="L11" s="10">
        <v>150</v>
      </c>
      <c r="M11" s="10">
        <v>49</v>
      </c>
    </row>
    <row r="12" spans="1:13" ht="24" customHeight="1">
      <c r="A12" s="11" t="s">
        <v>14</v>
      </c>
      <c r="B12" s="10">
        <f t="shared" si="3"/>
        <v>170</v>
      </c>
      <c r="C12" s="10">
        <v>120</v>
      </c>
      <c r="D12" s="10">
        <v>50</v>
      </c>
      <c r="E12" s="10">
        <f t="shared" si="5"/>
        <v>134</v>
      </c>
      <c r="F12" s="10">
        <v>107</v>
      </c>
      <c r="G12" s="10">
        <v>27</v>
      </c>
      <c r="H12" s="10">
        <f t="shared" si="1"/>
        <v>188</v>
      </c>
      <c r="I12" s="10">
        <v>141</v>
      </c>
      <c r="J12" s="10">
        <v>47</v>
      </c>
      <c r="K12" s="10">
        <f t="shared" si="2"/>
        <v>183</v>
      </c>
      <c r="L12" s="10">
        <v>143</v>
      </c>
      <c r="M12" s="10">
        <v>40</v>
      </c>
    </row>
    <row r="13" spans="1:13" ht="18" customHeight="1">
      <c r="A13" s="11" t="s">
        <v>6</v>
      </c>
      <c r="B13" s="10">
        <f t="shared" si="3"/>
        <v>237</v>
      </c>
      <c r="C13" s="10">
        <v>181</v>
      </c>
      <c r="D13" s="10">
        <v>56</v>
      </c>
      <c r="E13" s="10">
        <f t="shared" si="5"/>
        <v>262</v>
      </c>
      <c r="F13" s="10">
        <v>198</v>
      </c>
      <c r="G13" s="10">
        <v>64</v>
      </c>
      <c r="H13" s="10">
        <f t="shared" si="1"/>
        <v>304</v>
      </c>
      <c r="I13" s="10">
        <v>214</v>
      </c>
      <c r="J13" s="10">
        <v>90</v>
      </c>
      <c r="K13" s="10">
        <f t="shared" si="2"/>
        <v>288</v>
      </c>
      <c r="L13" s="10">
        <v>217</v>
      </c>
      <c r="M13" s="10">
        <v>71</v>
      </c>
    </row>
    <row r="14" spans="1:13" ht="18" customHeight="1">
      <c r="A14" s="11" t="s">
        <v>7</v>
      </c>
      <c r="B14" s="10">
        <f t="shared" si="3"/>
        <v>193</v>
      </c>
      <c r="C14" s="10">
        <v>124</v>
      </c>
      <c r="D14" s="10">
        <v>69</v>
      </c>
      <c r="E14" s="10">
        <f t="shared" si="5"/>
        <v>207</v>
      </c>
      <c r="F14" s="10">
        <v>127</v>
      </c>
      <c r="G14" s="10">
        <v>80</v>
      </c>
      <c r="H14" s="10">
        <f t="shared" si="1"/>
        <v>203</v>
      </c>
      <c r="I14" s="10">
        <v>134</v>
      </c>
      <c r="J14" s="10">
        <v>69</v>
      </c>
      <c r="K14" s="10">
        <f t="shared" si="2"/>
        <v>194</v>
      </c>
      <c r="L14" s="10">
        <v>127</v>
      </c>
      <c r="M14" s="10">
        <v>67</v>
      </c>
    </row>
    <row r="15" spans="1:13" ht="18" customHeight="1">
      <c r="A15" s="11" t="s">
        <v>8</v>
      </c>
      <c r="B15" s="10">
        <f t="shared" si="3"/>
        <v>536</v>
      </c>
      <c r="C15" s="10">
        <v>385</v>
      </c>
      <c r="D15" s="10">
        <v>151</v>
      </c>
      <c r="E15" s="10">
        <f t="shared" si="5"/>
        <v>592</v>
      </c>
      <c r="F15" s="10">
        <v>412</v>
      </c>
      <c r="G15" s="10">
        <v>180</v>
      </c>
      <c r="H15" s="10">
        <f t="shared" si="1"/>
        <v>529</v>
      </c>
      <c r="I15" s="10">
        <v>405</v>
      </c>
      <c r="J15" s="10">
        <v>124</v>
      </c>
      <c r="K15" s="10">
        <f t="shared" si="2"/>
        <v>541</v>
      </c>
      <c r="L15" s="10">
        <v>442</v>
      </c>
      <c r="M15" s="10">
        <v>99</v>
      </c>
    </row>
    <row r="16" spans="1:13" ht="18" customHeight="1">
      <c r="A16" s="11" t="s">
        <v>9</v>
      </c>
      <c r="B16" s="10">
        <f t="shared" si="3"/>
        <v>3058</v>
      </c>
      <c r="C16" s="10">
        <v>2201</v>
      </c>
      <c r="D16" s="10">
        <v>857</v>
      </c>
      <c r="E16" s="10">
        <f t="shared" si="5"/>
        <v>3623</v>
      </c>
      <c r="F16" s="10">
        <v>2558</v>
      </c>
      <c r="G16" s="10">
        <v>1065</v>
      </c>
      <c r="H16" s="10">
        <f t="shared" si="1"/>
        <v>4087</v>
      </c>
      <c r="I16" s="10">
        <v>2972</v>
      </c>
      <c r="J16" s="10">
        <v>1115</v>
      </c>
      <c r="K16" s="10">
        <f t="shared" si="2"/>
        <v>4247</v>
      </c>
      <c r="L16" s="10">
        <v>3475</v>
      </c>
      <c r="M16" s="10">
        <v>772</v>
      </c>
    </row>
    <row r="17" spans="1:13" ht="18" customHeight="1">
      <c r="A17" s="11" t="s">
        <v>10</v>
      </c>
      <c r="B17" s="10">
        <f t="shared" si="3"/>
        <v>425</v>
      </c>
      <c r="C17" s="10">
        <v>372</v>
      </c>
      <c r="D17" s="10">
        <v>53</v>
      </c>
      <c r="E17" s="10">
        <f t="shared" si="5"/>
        <v>509</v>
      </c>
      <c r="F17" s="10">
        <v>429</v>
      </c>
      <c r="G17" s="10">
        <v>80</v>
      </c>
      <c r="H17" s="10">
        <f t="shared" si="1"/>
        <v>586</v>
      </c>
      <c r="I17" s="10">
        <v>459</v>
      </c>
      <c r="J17" s="10">
        <v>127</v>
      </c>
      <c r="K17" s="10">
        <f t="shared" si="2"/>
        <v>589</v>
      </c>
      <c r="L17" s="10">
        <v>482</v>
      </c>
      <c r="M17" s="10">
        <v>107</v>
      </c>
    </row>
    <row r="18" spans="1:13" ht="18" customHeight="1">
      <c r="A18" s="11" t="s">
        <v>11</v>
      </c>
      <c r="B18" s="10">
        <f t="shared" si="3"/>
        <v>925</v>
      </c>
      <c r="C18" s="10">
        <v>588</v>
      </c>
      <c r="D18" s="10">
        <v>337</v>
      </c>
      <c r="E18" s="10">
        <f t="shared" si="5"/>
        <v>949</v>
      </c>
      <c r="F18" s="10">
        <v>632</v>
      </c>
      <c r="G18" s="10">
        <v>317</v>
      </c>
      <c r="H18" s="10">
        <f t="shared" si="1"/>
        <v>859</v>
      </c>
      <c r="I18" s="10">
        <v>551</v>
      </c>
      <c r="J18" s="10">
        <v>308</v>
      </c>
      <c r="K18" s="10">
        <f t="shared" si="2"/>
        <v>858</v>
      </c>
      <c r="L18" s="10">
        <v>559</v>
      </c>
      <c r="M18" s="10">
        <v>299</v>
      </c>
    </row>
    <row r="19" spans="1:13" ht="18" customHeight="1">
      <c r="A19" s="9" t="s">
        <v>32</v>
      </c>
      <c r="B19" s="10">
        <f t="shared" si="3"/>
        <v>380</v>
      </c>
      <c r="C19" s="10">
        <v>257</v>
      </c>
      <c r="D19" s="10">
        <v>123</v>
      </c>
      <c r="E19" s="10">
        <f t="shared" si="5"/>
        <v>422</v>
      </c>
      <c r="F19" s="10">
        <v>301</v>
      </c>
      <c r="G19" s="10">
        <v>121</v>
      </c>
      <c r="H19" s="10">
        <f t="shared" si="1"/>
        <v>445</v>
      </c>
      <c r="I19" s="10">
        <v>300</v>
      </c>
      <c r="J19" s="10">
        <v>145</v>
      </c>
      <c r="K19" s="10">
        <f t="shared" si="2"/>
        <v>429</v>
      </c>
      <c r="L19" s="10">
        <v>303</v>
      </c>
      <c r="M19" s="10">
        <v>126</v>
      </c>
    </row>
    <row r="20" spans="1:13" ht="24" customHeight="1">
      <c r="A20" s="9" t="s">
        <v>13</v>
      </c>
      <c r="B20" s="10">
        <f t="shared" si="3"/>
        <v>242</v>
      </c>
      <c r="C20" s="10">
        <v>65</v>
      </c>
      <c r="D20" s="10">
        <v>177</v>
      </c>
      <c r="E20" s="10">
        <f t="shared" si="5"/>
        <v>200</v>
      </c>
      <c r="F20" s="10">
        <v>86</v>
      </c>
      <c r="G20" s="10">
        <v>114</v>
      </c>
      <c r="H20" s="10">
        <f t="shared" si="1"/>
        <v>323</v>
      </c>
      <c r="I20" s="10">
        <v>219</v>
      </c>
      <c r="J20" s="10">
        <v>104</v>
      </c>
      <c r="K20" s="10">
        <f>SUM(L20:M20)</f>
        <v>318</v>
      </c>
      <c r="L20" s="10">
        <v>249</v>
      </c>
      <c r="M20" s="10">
        <v>69</v>
      </c>
    </row>
    <row r="21" spans="1:13" ht="18" customHeight="1">
      <c r="A21" s="9" t="s">
        <v>21</v>
      </c>
      <c r="B21" s="10">
        <f t="shared" si="3"/>
        <v>1272</v>
      </c>
      <c r="C21" s="10">
        <v>632</v>
      </c>
      <c r="D21" s="10">
        <v>640</v>
      </c>
      <c r="E21" s="10">
        <f t="shared" si="5"/>
        <v>1411</v>
      </c>
      <c r="F21" s="10">
        <v>860</v>
      </c>
      <c r="G21" s="10">
        <v>551</v>
      </c>
      <c r="H21" s="10">
        <f t="shared" si="1"/>
        <v>1415</v>
      </c>
      <c r="I21" s="10">
        <v>983</v>
      </c>
      <c r="J21" s="10">
        <v>432</v>
      </c>
      <c r="K21" s="10">
        <f t="shared" si="2"/>
        <v>1316</v>
      </c>
      <c r="L21" s="10">
        <v>942</v>
      </c>
      <c r="M21" s="10">
        <v>374</v>
      </c>
    </row>
    <row r="22" spans="1:13" ht="18" customHeight="1">
      <c r="A22" s="9" t="s">
        <v>22</v>
      </c>
      <c r="B22" s="10">
        <f t="shared" si="3"/>
        <v>656</v>
      </c>
      <c r="C22" s="10">
        <v>325</v>
      </c>
      <c r="D22" s="10">
        <v>331</v>
      </c>
      <c r="E22" s="10">
        <f t="shared" si="5"/>
        <v>710</v>
      </c>
      <c r="F22" s="10">
        <v>441</v>
      </c>
      <c r="G22" s="10">
        <v>269</v>
      </c>
      <c r="H22" s="10">
        <f t="shared" si="1"/>
        <v>680</v>
      </c>
      <c r="I22" s="10">
        <v>472</v>
      </c>
      <c r="J22" s="10">
        <v>208</v>
      </c>
      <c r="K22" s="10">
        <f t="shared" si="2"/>
        <v>673</v>
      </c>
      <c r="L22" s="10">
        <v>488</v>
      </c>
      <c r="M22" s="10">
        <v>185</v>
      </c>
    </row>
    <row r="23" spans="1:13" ht="18" customHeight="1">
      <c r="A23" s="9" t="s">
        <v>23</v>
      </c>
      <c r="B23" s="10">
        <f t="shared" si="3"/>
        <v>347</v>
      </c>
      <c r="C23" s="10">
        <v>205</v>
      </c>
      <c r="D23" s="10">
        <v>142</v>
      </c>
      <c r="E23" s="10">
        <f t="shared" si="5"/>
        <v>456</v>
      </c>
      <c r="F23" s="10">
        <v>267</v>
      </c>
      <c r="G23" s="10">
        <v>189</v>
      </c>
      <c r="H23" s="10">
        <f t="shared" si="1"/>
        <v>452</v>
      </c>
      <c r="I23" s="10">
        <v>292</v>
      </c>
      <c r="J23" s="10">
        <v>160</v>
      </c>
      <c r="K23" s="10">
        <f t="shared" si="2"/>
        <v>392</v>
      </c>
      <c r="L23" s="10">
        <v>266</v>
      </c>
      <c r="M23" s="10">
        <v>126</v>
      </c>
    </row>
    <row r="24" spans="1:13" ht="24" customHeight="1">
      <c r="A24" s="9" t="s">
        <v>35</v>
      </c>
      <c r="B24" s="10">
        <f t="shared" si="3"/>
        <v>178</v>
      </c>
      <c r="C24" s="10">
        <v>64</v>
      </c>
      <c r="D24" s="10">
        <v>114</v>
      </c>
      <c r="E24" s="10">
        <f t="shared" si="5"/>
        <v>167</v>
      </c>
      <c r="F24" s="10">
        <v>82</v>
      </c>
      <c r="G24" s="10">
        <v>85</v>
      </c>
      <c r="H24" s="10">
        <f t="shared" si="1"/>
        <v>297</v>
      </c>
      <c r="I24" s="10">
        <v>225</v>
      </c>
      <c r="J24" s="10">
        <v>72</v>
      </c>
      <c r="K24" s="10">
        <f t="shared" si="2"/>
        <v>327</v>
      </c>
      <c r="L24" s="10">
        <v>282</v>
      </c>
      <c r="M24" s="10">
        <v>45</v>
      </c>
    </row>
    <row r="25" spans="1:13" ht="18" customHeight="1">
      <c r="A25" s="9" t="s">
        <v>24</v>
      </c>
      <c r="B25" s="10">
        <f t="shared" si="3"/>
        <v>585</v>
      </c>
      <c r="C25" s="10">
        <v>345</v>
      </c>
      <c r="D25" s="10">
        <v>240</v>
      </c>
      <c r="E25" s="10">
        <f t="shared" si="5"/>
        <v>598</v>
      </c>
      <c r="F25" s="10">
        <v>414</v>
      </c>
      <c r="G25" s="10">
        <v>184</v>
      </c>
      <c r="H25" s="10">
        <f t="shared" si="1"/>
        <v>605</v>
      </c>
      <c r="I25" s="10">
        <v>468</v>
      </c>
      <c r="J25" s="10">
        <v>137</v>
      </c>
      <c r="K25" s="10">
        <f t="shared" si="2"/>
        <v>638</v>
      </c>
      <c r="L25" s="10">
        <v>524</v>
      </c>
      <c r="M25" s="10">
        <v>114</v>
      </c>
    </row>
    <row r="26" spans="1:13" ht="18" customHeight="1">
      <c r="A26" s="9" t="s">
        <v>33</v>
      </c>
      <c r="B26" s="10">
        <f t="shared" si="3"/>
        <v>247</v>
      </c>
      <c r="C26" s="10">
        <v>94</v>
      </c>
      <c r="D26" s="10">
        <v>153</v>
      </c>
      <c r="E26" s="10">
        <f t="shared" si="5"/>
        <v>192</v>
      </c>
      <c r="F26" s="10">
        <v>90</v>
      </c>
      <c r="G26" s="10">
        <v>102</v>
      </c>
      <c r="H26" s="10">
        <f t="shared" si="1"/>
        <v>194</v>
      </c>
      <c r="I26" s="10">
        <v>115</v>
      </c>
      <c r="J26" s="10">
        <v>79</v>
      </c>
      <c r="K26" s="10">
        <f t="shared" si="2"/>
        <v>161</v>
      </c>
      <c r="L26" s="10">
        <v>124</v>
      </c>
      <c r="M26" s="10">
        <v>37</v>
      </c>
    </row>
    <row r="27" spans="1:13" ht="18" customHeight="1">
      <c r="A27" s="9" t="s">
        <v>25</v>
      </c>
      <c r="B27" s="10">
        <f t="shared" si="3"/>
        <v>375</v>
      </c>
      <c r="C27" s="10">
        <v>243</v>
      </c>
      <c r="D27" s="10">
        <v>132</v>
      </c>
      <c r="E27" s="10">
        <f t="shared" si="5"/>
        <v>525</v>
      </c>
      <c r="F27" s="10">
        <v>291</v>
      </c>
      <c r="G27" s="10">
        <v>234</v>
      </c>
      <c r="H27" s="10">
        <f t="shared" si="1"/>
        <v>507</v>
      </c>
      <c r="I27" s="10">
        <v>339</v>
      </c>
      <c r="J27" s="10">
        <v>168</v>
      </c>
      <c r="K27" s="10">
        <f t="shared" si="2"/>
        <v>494</v>
      </c>
      <c r="L27" s="10">
        <v>332</v>
      </c>
      <c r="M27" s="10">
        <v>162</v>
      </c>
    </row>
    <row r="28" spans="1:13" ht="24" customHeight="1">
      <c r="A28" s="9" t="s">
        <v>16</v>
      </c>
      <c r="B28" s="10">
        <f t="shared" si="3"/>
        <v>94</v>
      </c>
      <c r="C28" s="10">
        <v>41</v>
      </c>
      <c r="D28" s="10">
        <v>53</v>
      </c>
      <c r="E28" s="10">
        <f t="shared" si="5"/>
        <v>85</v>
      </c>
      <c r="F28" s="10">
        <v>37</v>
      </c>
      <c r="G28" s="10">
        <v>48</v>
      </c>
      <c r="H28" s="10">
        <f t="shared" si="1"/>
        <v>254</v>
      </c>
      <c r="I28" s="10">
        <v>221</v>
      </c>
      <c r="J28" s="10">
        <v>33</v>
      </c>
      <c r="K28" s="10">
        <f t="shared" si="2"/>
        <v>253</v>
      </c>
      <c r="L28" s="10">
        <v>219</v>
      </c>
      <c r="M28" s="10">
        <v>34</v>
      </c>
    </row>
    <row r="29" spans="1:13" ht="18" customHeight="1">
      <c r="A29" s="9" t="s">
        <v>26</v>
      </c>
      <c r="B29" s="10">
        <f t="shared" si="3"/>
        <v>371</v>
      </c>
      <c r="C29" s="10">
        <v>278</v>
      </c>
      <c r="D29" s="10">
        <v>93</v>
      </c>
      <c r="E29" s="10">
        <f t="shared" si="5"/>
        <v>490</v>
      </c>
      <c r="F29" s="10">
        <v>349</v>
      </c>
      <c r="G29" s="10">
        <v>141</v>
      </c>
      <c r="H29" s="10">
        <f t="shared" si="1"/>
        <v>587</v>
      </c>
      <c r="I29" s="10">
        <v>492</v>
      </c>
      <c r="J29" s="10">
        <v>95</v>
      </c>
      <c r="K29" s="10">
        <f t="shared" si="2"/>
        <v>589</v>
      </c>
      <c r="L29" s="10">
        <v>532</v>
      </c>
      <c r="M29" s="10">
        <v>57</v>
      </c>
    </row>
    <row r="30" spans="1:13" ht="18" customHeight="1">
      <c r="A30" s="9" t="s">
        <v>34</v>
      </c>
      <c r="B30" s="10">
        <f>SUM(C30:D30)</f>
        <v>256</v>
      </c>
      <c r="C30" s="10">
        <v>95</v>
      </c>
      <c r="D30" s="10">
        <v>161</v>
      </c>
      <c r="E30" s="10">
        <f t="shared" si="5"/>
        <v>189</v>
      </c>
      <c r="F30" s="10">
        <v>122</v>
      </c>
      <c r="G30" s="10">
        <v>67</v>
      </c>
      <c r="H30" s="10">
        <f t="shared" si="1"/>
        <v>203</v>
      </c>
      <c r="I30" s="10">
        <v>152</v>
      </c>
      <c r="J30" s="10">
        <v>51</v>
      </c>
      <c r="K30" s="10">
        <f t="shared" si="2"/>
        <v>190</v>
      </c>
      <c r="L30" s="10">
        <v>151</v>
      </c>
      <c r="M30" s="10">
        <v>39</v>
      </c>
    </row>
    <row r="31" spans="1:13" ht="18" customHeight="1">
      <c r="A31" s="9" t="s">
        <v>12</v>
      </c>
      <c r="B31" s="10">
        <f>SUM(C31:D31)</f>
        <v>2436</v>
      </c>
      <c r="C31" s="10">
        <f>C8-C9-SUM(C19:C30)</f>
        <v>1078</v>
      </c>
      <c r="D31" s="10">
        <f>D8-D9-SUM(D19:D30)</f>
        <v>1358</v>
      </c>
      <c r="E31" s="10">
        <f>SUM(F31:G31)</f>
        <v>2545</v>
      </c>
      <c r="F31" s="10">
        <f>F8-F9-SUM(F19:F30)</f>
        <v>1395</v>
      </c>
      <c r="G31" s="10">
        <f>G8-G9-SUM(G19:G30)</f>
        <v>1150</v>
      </c>
      <c r="H31" s="10">
        <f t="shared" si="1"/>
        <v>2143</v>
      </c>
      <c r="I31" s="10">
        <f>I8-I9-SUM(I19:I30)</f>
        <v>1090</v>
      </c>
      <c r="J31" s="10">
        <f>J8-J9-SUM(J19:J30)</f>
        <v>1053</v>
      </c>
      <c r="K31" s="10">
        <f t="shared" si="2"/>
        <v>2206</v>
      </c>
      <c r="L31" s="10">
        <v>1181</v>
      </c>
      <c r="M31" s="10">
        <v>1025</v>
      </c>
    </row>
    <row r="32" spans="1:13" ht="18" customHeight="1">
      <c r="A32" s="9" t="s">
        <v>27</v>
      </c>
      <c r="B32" s="15">
        <f>SUM(C32:D32)</f>
        <v>408</v>
      </c>
      <c r="C32" s="15">
        <v>146</v>
      </c>
      <c r="D32" s="15">
        <v>262</v>
      </c>
      <c r="E32" s="15">
        <f>SUM(F32:G32)</f>
        <v>517</v>
      </c>
      <c r="F32" s="15">
        <v>190</v>
      </c>
      <c r="G32" s="15">
        <v>327</v>
      </c>
      <c r="H32" s="15">
        <f>SUM(I32:J32)</f>
        <v>558</v>
      </c>
      <c r="I32" s="15">
        <v>220</v>
      </c>
      <c r="J32" s="15">
        <v>338</v>
      </c>
      <c r="K32" s="15">
        <f>SUM(L32:M32)</f>
        <v>585</v>
      </c>
      <c r="L32" s="15">
        <v>223</v>
      </c>
      <c r="M32" s="15">
        <v>362</v>
      </c>
    </row>
    <row r="33" spans="1:13" ht="9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9.5" customHeight="1" thickTop="1">
      <c r="A34" s="26" t="s">
        <v>37</v>
      </c>
      <c r="B34" s="26"/>
      <c r="C34" s="26"/>
      <c r="D34" s="26"/>
      <c r="E34" s="26"/>
      <c r="F34" s="26"/>
      <c r="G34" s="26"/>
      <c r="H34" s="26"/>
      <c r="I34" s="26"/>
      <c r="J34" s="17"/>
      <c r="K34" s="15"/>
      <c r="L34" s="16"/>
      <c r="M34" s="17" t="s">
        <v>17</v>
      </c>
    </row>
    <row r="35" s="4" customFormat="1" ht="19.5" customHeight="1">
      <c r="A35" s="3"/>
    </row>
    <row r="36" spans="11:13" ht="19.5" customHeight="1">
      <c r="K36" s="20">
        <f>SUM(K10:K18)</f>
        <v>7254</v>
      </c>
      <c r="L36" s="20">
        <f>SUM(L10:L18)</f>
        <v>5710</v>
      </c>
      <c r="M36" s="20">
        <f>SUM(M10:M18)</f>
        <v>1544</v>
      </c>
    </row>
    <row r="37" spans="11:13" ht="19.5" customHeight="1">
      <c r="K37" s="20">
        <f>SUM(K19:K31)</f>
        <v>7986</v>
      </c>
      <c r="L37" s="20">
        <f>SUM(L19:L31)</f>
        <v>5593</v>
      </c>
      <c r="M37" s="20">
        <f>SUM(M19:M31)</f>
        <v>2393</v>
      </c>
    </row>
    <row r="38" spans="11:13" ht="19.5" customHeight="1">
      <c r="K38" s="2">
        <v>585</v>
      </c>
      <c r="L38" s="2">
        <v>223</v>
      </c>
      <c r="M38" s="2">
        <v>362</v>
      </c>
    </row>
    <row r="39" spans="11:13" ht="13.5">
      <c r="K39" s="20">
        <f>SUM(K36:K38)</f>
        <v>15825</v>
      </c>
      <c r="L39" s="20">
        <f>SUM(L36:L38)</f>
        <v>11526</v>
      </c>
      <c r="M39" s="20">
        <f>SUM(M36:M38)</f>
        <v>4299</v>
      </c>
    </row>
  </sheetData>
  <sheetProtection/>
  <mergeCells count="6">
    <mergeCell ref="B4:D4"/>
    <mergeCell ref="E4:G4"/>
    <mergeCell ref="H4:J4"/>
    <mergeCell ref="A4:A5"/>
    <mergeCell ref="K4:M4"/>
    <mergeCell ref="A34:I34"/>
  </mergeCells>
  <printOptions/>
  <pageMargins left="0.787" right="0.58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2009-05-25T08:09:46Z</dcterms:modified>
  <cp:category/>
  <cp:version/>
  <cp:contentType/>
  <cp:contentStatus/>
</cp:coreProperties>
</file>