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50" activeTab="0"/>
  </bookViews>
  <sheets>
    <sheet name="３－１３流出人口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<sst xmlns="http://schemas.openxmlformats.org/spreadsheetml/2006/main" count="43" uniqueCount="37">
  <si>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各年10月１日現在</t>
  </si>
  <si>
    <t>通勤・通学地</t>
  </si>
  <si>
    <t>平成22年</t>
  </si>
  <si>
    <t>総 数</t>
  </si>
  <si>
    <t>通勤者</t>
  </si>
  <si>
    <t>通学者</t>
  </si>
  <si>
    <t>流 出 総 数</t>
  </si>
  <si>
    <t>県　  　 内</t>
  </si>
  <si>
    <t>名 古 屋 市</t>
  </si>
  <si>
    <t>千　種　区</t>
  </si>
  <si>
    <t>中　村　区</t>
  </si>
  <si>
    <t>中　　　区</t>
  </si>
  <si>
    <t>昭　和　区</t>
  </si>
  <si>
    <t>瑞　穂　区</t>
  </si>
  <si>
    <t>熱　田　区</t>
  </si>
  <si>
    <t>中　川　区</t>
  </si>
  <si>
    <t>港　　　区</t>
  </si>
  <si>
    <t>南　　　区</t>
  </si>
  <si>
    <t>緑　　　区</t>
  </si>
  <si>
    <t>天　白　区</t>
  </si>
  <si>
    <t>その他の区</t>
  </si>
  <si>
    <t>岡  崎  市</t>
  </si>
  <si>
    <t>刈　谷　市</t>
  </si>
  <si>
    <t>豊　田　市</t>
  </si>
  <si>
    <t>安　城　市</t>
  </si>
  <si>
    <t>東　海　市</t>
  </si>
  <si>
    <t>大　府　市</t>
  </si>
  <si>
    <t>知　立　市</t>
  </si>
  <si>
    <t>日　進　市</t>
  </si>
  <si>
    <t>みよし　市</t>
  </si>
  <si>
    <t>東　郷　町</t>
  </si>
  <si>
    <t>その他の市町村</t>
  </si>
  <si>
    <t>他　　　県</t>
  </si>
  <si>
    <t>※15歳以上就業者数及び15歳以上通学者数</t>
  </si>
  <si>
    <t>３－１３　流出人口</t>
  </si>
  <si>
    <t>平成27年</t>
  </si>
  <si>
    <t>令和2年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</si>
</sst>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6" fontId="23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justify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right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4" zoomScaleNormal="94" zoomScalePageLayoutView="0" workbookViewId="0" topLeftCell="A1">
      <selection activeCell="A2" sqref="A2"/>
    </sheetView>
  </sheetViews>
  <sheetFormatPr defaultColWidth="9.00390625" defaultRowHeight="13.5"/>
  <cols>
    <col min="1" max="1" width="14.25390625" style="0" customWidth="1"/>
    <col min="2" max="10" width="9.125" style="0" customWidth="1"/>
  </cols>
  <sheetData>
    <row r="1" ht="19.5" customHeight="1">
      <c r="A1" s="1" t="s">
        <v>34</v>
      </c>
    </row>
    <row r="2" s="3" customFormat="1" ht="19.5" customHeight="1">
      <c r="A2" s="2"/>
    </row>
    <row r="3" spans="1:10" s="3" customFormat="1" ht="19.5" customHeight="1" thickBot="1">
      <c r="A3" s="4"/>
      <c r="C3" s="27"/>
      <c r="D3" s="27"/>
      <c r="I3" s="27" t="s">
        <v>0</v>
      </c>
      <c r="J3" s="27"/>
    </row>
    <row r="4" spans="1:10" s="3" customFormat="1" ht="30" customHeight="1" thickBot="1" thickTop="1">
      <c r="A4" s="28" t="s">
        <v>1</v>
      </c>
      <c r="B4" s="25" t="s">
        <v>2</v>
      </c>
      <c r="C4" s="30"/>
      <c r="D4" s="31"/>
      <c r="E4" s="24" t="s">
        <v>35</v>
      </c>
      <c r="F4" s="25"/>
      <c r="G4" s="25"/>
      <c r="H4" s="24" t="s">
        <v>36</v>
      </c>
      <c r="I4" s="25"/>
      <c r="J4" s="25"/>
    </row>
    <row r="5" spans="1:10" s="3" customFormat="1" ht="30" customHeight="1" thickTop="1">
      <c r="A5" s="28"/>
      <c r="B5" s="29" t="s">
        <v>3</v>
      </c>
      <c r="C5" s="5" t="s">
        <v>4</v>
      </c>
      <c r="D5" s="6" t="s">
        <v>5</v>
      </c>
      <c r="E5" s="23" t="s">
        <v>3</v>
      </c>
      <c r="F5" s="5" t="s">
        <v>4</v>
      </c>
      <c r="G5" s="6" t="s">
        <v>5</v>
      </c>
      <c r="H5" s="23" t="s">
        <v>3</v>
      </c>
      <c r="I5" s="5" t="s">
        <v>4</v>
      </c>
      <c r="J5" s="6" t="s">
        <v>5</v>
      </c>
    </row>
    <row r="6" spans="1:10" s="3" customFormat="1" ht="9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8" customHeight="1">
      <c r="A7" s="9" t="s">
        <v>6</v>
      </c>
      <c r="B7" s="10">
        <f aca="true" t="shared" si="0" ref="B7:G7">SUM(B8+B33)</f>
        <v>21785</v>
      </c>
      <c r="C7" s="10">
        <f t="shared" si="0"/>
        <v>19538</v>
      </c>
      <c r="D7" s="10">
        <f t="shared" si="0"/>
        <v>2247</v>
      </c>
      <c r="E7" s="10">
        <f t="shared" si="0"/>
        <v>21999</v>
      </c>
      <c r="F7" s="10">
        <f t="shared" si="0"/>
        <v>19665</v>
      </c>
      <c r="G7" s="10">
        <f t="shared" si="0"/>
        <v>2334</v>
      </c>
      <c r="H7" s="10">
        <f>I7+J7</f>
        <v>22034</v>
      </c>
      <c r="I7" s="10">
        <v>19992</v>
      </c>
      <c r="J7" s="10">
        <v>2042</v>
      </c>
    </row>
    <row r="8" spans="1:10" s="3" customFormat="1" ht="18" customHeight="1">
      <c r="A8" s="7" t="s">
        <v>7</v>
      </c>
      <c r="B8" s="11">
        <f>SUM(B9+B22+B23+B24+B25+B26+B27+B28+B31+B29+B30+B32)</f>
        <v>21487</v>
      </c>
      <c r="C8" s="11">
        <f>SUM(C9+C22+C23+C24+C25+C26+C27+C28+C31+C29+C30+C32)</f>
        <v>19290</v>
      </c>
      <c r="D8" s="11">
        <f>SUM(D9+D22+D23+D24+D25+D26+D27+D28+D31+D29+D30+D32)</f>
        <v>2197</v>
      </c>
      <c r="E8" s="11">
        <f>SUM(E9+E22+E23+E24+E25+E26+E27+E28+E31+E29+E30+E32)</f>
        <v>21582</v>
      </c>
      <c r="F8" s="11">
        <f>SUM(F9+F22+F23+F24+F25+F26+F27+F28+F31+F29+F30+F32)</f>
        <v>19336</v>
      </c>
      <c r="G8" s="11">
        <f>SUM(G9+G22+G23+G24+G25+G26+G27+G28+G31+G29+G30+G32)</f>
        <v>2246</v>
      </c>
      <c r="H8" s="11">
        <f>I8+J8</f>
        <v>21702</v>
      </c>
      <c r="I8" s="11">
        <v>19723</v>
      </c>
      <c r="J8" s="11">
        <v>1979</v>
      </c>
    </row>
    <row r="9" spans="1:10" s="3" customFormat="1" ht="18" customHeight="1">
      <c r="A9" s="7" t="s">
        <v>8</v>
      </c>
      <c r="B9" s="11">
        <f>SUM(B10:B21)</f>
        <v>9633</v>
      </c>
      <c r="C9" s="11">
        <f>SUM(C10:C21)</f>
        <v>8525</v>
      </c>
      <c r="D9" s="11">
        <f>SUM(D10:D21)</f>
        <v>1108</v>
      </c>
      <c r="E9" s="11">
        <f>SUM(E10:E21)</f>
        <v>9303</v>
      </c>
      <c r="F9" s="11">
        <f>SUM(F10:F21)</f>
        <v>8033</v>
      </c>
      <c r="G9" s="11">
        <f>SUM(G10:G21)</f>
        <v>1270</v>
      </c>
      <c r="H9" s="11">
        <f>I9+J9</f>
        <v>8679</v>
      </c>
      <c r="I9" s="11">
        <v>7558</v>
      </c>
      <c r="J9" s="11">
        <v>1121</v>
      </c>
    </row>
    <row r="10" spans="1:10" s="3" customFormat="1" ht="18" customHeight="1">
      <c r="A10" s="12" t="s">
        <v>9</v>
      </c>
      <c r="B10" s="11">
        <v>350</v>
      </c>
      <c r="C10" s="11">
        <v>229</v>
      </c>
      <c r="D10" s="11">
        <v>121</v>
      </c>
      <c r="E10" s="11">
        <f>SUM(F10:G10)</f>
        <v>319</v>
      </c>
      <c r="F10" s="11">
        <v>196</v>
      </c>
      <c r="G10" s="11">
        <v>123</v>
      </c>
      <c r="H10" s="11">
        <f aca="true" t="shared" si="1" ref="H10:H33">I10+J10</f>
        <v>315</v>
      </c>
      <c r="I10" s="11">
        <v>199</v>
      </c>
      <c r="J10" s="11">
        <v>116</v>
      </c>
    </row>
    <row r="11" spans="1:10" s="3" customFormat="1" ht="18" customHeight="1">
      <c r="A11" s="12" t="s">
        <v>10</v>
      </c>
      <c r="B11" s="11">
        <v>742</v>
      </c>
      <c r="C11" s="11">
        <v>658</v>
      </c>
      <c r="D11" s="11">
        <v>84</v>
      </c>
      <c r="E11" s="11">
        <f aca="true" t="shared" si="2" ref="E11:E33">SUM(F11:G11)</f>
        <v>791</v>
      </c>
      <c r="F11" s="11">
        <v>644</v>
      </c>
      <c r="G11" s="11">
        <v>147</v>
      </c>
      <c r="H11" s="11">
        <f t="shared" si="1"/>
        <v>860</v>
      </c>
      <c r="I11" s="11">
        <v>724</v>
      </c>
      <c r="J11" s="11">
        <v>136</v>
      </c>
    </row>
    <row r="12" spans="1:10" s="3" customFormat="1" ht="18" customHeight="1">
      <c r="A12" s="12" t="s">
        <v>11</v>
      </c>
      <c r="B12" s="11">
        <v>1508</v>
      </c>
      <c r="C12" s="11">
        <v>1424</v>
      </c>
      <c r="D12" s="11">
        <v>84</v>
      </c>
      <c r="E12" s="11">
        <f t="shared" si="2"/>
        <v>1451</v>
      </c>
      <c r="F12" s="11">
        <v>1360</v>
      </c>
      <c r="G12" s="11">
        <v>91</v>
      </c>
      <c r="H12" s="11">
        <f t="shared" si="1"/>
        <v>1291</v>
      </c>
      <c r="I12" s="11">
        <v>1222</v>
      </c>
      <c r="J12" s="11">
        <v>69</v>
      </c>
    </row>
    <row r="13" spans="1:10" s="3" customFormat="1" ht="18" customHeight="1">
      <c r="A13" s="12" t="s">
        <v>12</v>
      </c>
      <c r="B13" s="11">
        <v>351</v>
      </c>
      <c r="C13" s="11">
        <v>230</v>
      </c>
      <c r="D13" s="11">
        <v>121</v>
      </c>
      <c r="E13" s="11">
        <f t="shared" si="2"/>
        <v>358</v>
      </c>
      <c r="F13" s="11">
        <v>219</v>
      </c>
      <c r="G13" s="11">
        <v>139</v>
      </c>
      <c r="H13" s="11">
        <f t="shared" si="1"/>
        <v>331</v>
      </c>
      <c r="I13" s="11">
        <v>209</v>
      </c>
      <c r="J13" s="11">
        <v>122</v>
      </c>
    </row>
    <row r="14" spans="1:10" s="3" customFormat="1" ht="18" customHeight="1">
      <c r="A14" s="12" t="s">
        <v>13</v>
      </c>
      <c r="B14" s="11">
        <v>527</v>
      </c>
      <c r="C14" s="11">
        <v>414</v>
      </c>
      <c r="D14" s="11">
        <v>113</v>
      </c>
      <c r="E14" s="11">
        <f t="shared" si="2"/>
        <v>483</v>
      </c>
      <c r="F14" s="11">
        <v>359</v>
      </c>
      <c r="G14" s="11">
        <v>124</v>
      </c>
      <c r="H14" s="11">
        <f t="shared" si="1"/>
        <v>432</v>
      </c>
      <c r="I14" s="11">
        <v>310</v>
      </c>
      <c r="J14" s="11">
        <v>122</v>
      </c>
    </row>
    <row r="15" spans="1:10" s="3" customFormat="1" ht="18" customHeight="1">
      <c r="A15" s="12" t="s">
        <v>14</v>
      </c>
      <c r="B15" s="11">
        <v>481</v>
      </c>
      <c r="C15" s="11">
        <v>409</v>
      </c>
      <c r="D15" s="11">
        <v>72</v>
      </c>
      <c r="E15" s="11">
        <f t="shared" si="2"/>
        <v>465</v>
      </c>
      <c r="F15" s="11">
        <v>381</v>
      </c>
      <c r="G15" s="11">
        <v>84</v>
      </c>
      <c r="H15" s="11">
        <f t="shared" si="1"/>
        <v>456</v>
      </c>
      <c r="I15" s="11">
        <v>378</v>
      </c>
      <c r="J15" s="11">
        <v>78</v>
      </c>
    </row>
    <row r="16" spans="1:10" s="3" customFormat="1" ht="18" customHeight="1">
      <c r="A16" s="12" t="s">
        <v>15</v>
      </c>
      <c r="B16" s="11">
        <v>241</v>
      </c>
      <c r="C16" s="11">
        <v>230</v>
      </c>
      <c r="D16" s="11">
        <v>11</v>
      </c>
      <c r="E16" s="11">
        <f t="shared" si="2"/>
        <v>213</v>
      </c>
      <c r="F16" s="11">
        <v>207</v>
      </c>
      <c r="G16" s="11">
        <v>6</v>
      </c>
      <c r="H16" s="11">
        <f t="shared" si="1"/>
        <v>187</v>
      </c>
      <c r="I16" s="11">
        <v>177</v>
      </c>
      <c r="J16" s="11">
        <v>10</v>
      </c>
    </row>
    <row r="17" spans="1:10" s="3" customFormat="1" ht="18" customHeight="1">
      <c r="A17" s="12" t="s">
        <v>16</v>
      </c>
      <c r="B17" s="11">
        <v>601</v>
      </c>
      <c r="C17" s="11">
        <v>593</v>
      </c>
      <c r="D17" s="11">
        <v>8</v>
      </c>
      <c r="E17" s="11">
        <f t="shared" si="2"/>
        <v>542</v>
      </c>
      <c r="F17" s="11">
        <v>537</v>
      </c>
      <c r="G17" s="11">
        <v>5</v>
      </c>
      <c r="H17" s="11">
        <f t="shared" si="1"/>
        <v>452</v>
      </c>
      <c r="I17" s="11">
        <v>440</v>
      </c>
      <c r="J17" s="11">
        <v>12</v>
      </c>
    </row>
    <row r="18" spans="1:10" s="3" customFormat="1" ht="18" customHeight="1">
      <c r="A18" s="12" t="s">
        <v>17</v>
      </c>
      <c r="B18" s="11">
        <v>922</v>
      </c>
      <c r="C18" s="11">
        <v>798</v>
      </c>
      <c r="D18" s="11">
        <v>124</v>
      </c>
      <c r="E18" s="11">
        <f t="shared" si="2"/>
        <v>851</v>
      </c>
      <c r="F18" s="11">
        <v>709</v>
      </c>
      <c r="G18" s="11">
        <v>142</v>
      </c>
      <c r="H18" s="11">
        <f t="shared" si="1"/>
        <v>748</v>
      </c>
      <c r="I18" s="11">
        <v>639</v>
      </c>
      <c r="J18" s="11">
        <v>109</v>
      </c>
    </row>
    <row r="19" spans="1:10" s="3" customFormat="1" ht="18" customHeight="1">
      <c r="A19" s="12" t="s">
        <v>18</v>
      </c>
      <c r="B19" s="11">
        <v>2536</v>
      </c>
      <c r="C19" s="11">
        <v>2370</v>
      </c>
      <c r="D19" s="11">
        <v>166</v>
      </c>
      <c r="E19" s="11">
        <f t="shared" si="2"/>
        <v>2413</v>
      </c>
      <c r="F19" s="11">
        <v>2250</v>
      </c>
      <c r="G19" s="11">
        <v>163</v>
      </c>
      <c r="H19" s="11">
        <f t="shared" si="1"/>
        <v>2341</v>
      </c>
      <c r="I19" s="11">
        <v>2198</v>
      </c>
      <c r="J19" s="11">
        <v>143</v>
      </c>
    </row>
    <row r="20" spans="1:10" s="3" customFormat="1" ht="18" customHeight="1">
      <c r="A20" s="12" t="s">
        <v>19</v>
      </c>
      <c r="B20" s="11">
        <v>472</v>
      </c>
      <c r="C20" s="11">
        <v>388</v>
      </c>
      <c r="D20" s="11">
        <v>84</v>
      </c>
      <c r="E20" s="11">
        <f t="shared" si="2"/>
        <v>507</v>
      </c>
      <c r="F20" s="11">
        <v>404</v>
      </c>
      <c r="G20" s="11">
        <v>103</v>
      </c>
      <c r="H20" s="11">
        <f t="shared" si="1"/>
        <v>403</v>
      </c>
      <c r="I20" s="11">
        <v>333</v>
      </c>
      <c r="J20" s="11">
        <v>70</v>
      </c>
    </row>
    <row r="21" spans="1:10" s="3" customFormat="1" ht="18" customHeight="1">
      <c r="A21" s="12" t="s">
        <v>20</v>
      </c>
      <c r="B21" s="11">
        <v>902</v>
      </c>
      <c r="C21" s="11">
        <v>782</v>
      </c>
      <c r="D21" s="11">
        <v>120</v>
      </c>
      <c r="E21" s="11">
        <f t="shared" si="2"/>
        <v>910</v>
      </c>
      <c r="F21" s="11">
        <v>767</v>
      </c>
      <c r="G21" s="11">
        <v>143</v>
      </c>
      <c r="H21" s="11">
        <f t="shared" si="1"/>
        <v>863</v>
      </c>
      <c r="I21" s="11">
        <f>I9-SUM(I10:I20)</f>
        <v>729</v>
      </c>
      <c r="J21" s="11">
        <f>J9-SUM(J10:J20)</f>
        <v>134</v>
      </c>
    </row>
    <row r="22" spans="1:10" s="3" customFormat="1" ht="18" customHeight="1">
      <c r="A22" s="7" t="s">
        <v>21</v>
      </c>
      <c r="B22" s="11">
        <v>565</v>
      </c>
      <c r="C22" s="11">
        <v>505</v>
      </c>
      <c r="D22" s="11">
        <v>60</v>
      </c>
      <c r="E22" s="11">
        <f t="shared" si="2"/>
        <v>636</v>
      </c>
      <c r="F22" s="11">
        <v>575</v>
      </c>
      <c r="G22" s="11">
        <v>61</v>
      </c>
      <c r="H22" s="11">
        <f t="shared" si="1"/>
        <v>660</v>
      </c>
      <c r="I22" s="11">
        <v>610</v>
      </c>
      <c r="J22" s="11">
        <v>50</v>
      </c>
    </row>
    <row r="23" spans="1:10" s="3" customFormat="1" ht="18" customHeight="1">
      <c r="A23" s="7" t="s">
        <v>22</v>
      </c>
      <c r="B23" s="11">
        <v>2895</v>
      </c>
      <c r="C23" s="11">
        <v>2574</v>
      </c>
      <c r="D23" s="11">
        <v>321</v>
      </c>
      <c r="E23" s="11">
        <f t="shared" si="2"/>
        <v>2898</v>
      </c>
      <c r="F23" s="11">
        <v>2625</v>
      </c>
      <c r="G23" s="11">
        <v>273</v>
      </c>
      <c r="H23" s="11">
        <f t="shared" si="1"/>
        <v>2947</v>
      </c>
      <c r="I23" s="11">
        <v>2739</v>
      </c>
      <c r="J23" s="11">
        <v>208</v>
      </c>
    </row>
    <row r="24" spans="1:10" s="3" customFormat="1" ht="18" customHeight="1">
      <c r="A24" s="7" t="s">
        <v>23</v>
      </c>
      <c r="B24" s="11">
        <v>1701</v>
      </c>
      <c r="C24" s="11">
        <v>1653</v>
      </c>
      <c r="D24" s="11">
        <v>48</v>
      </c>
      <c r="E24" s="11">
        <f t="shared" si="2"/>
        <v>1760</v>
      </c>
      <c r="F24" s="11">
        <v>1702</v>
      </c>
      <c r="G24" s="11">
        <v>58</v>
      </c>
      <c r="H24" s="11">
        <f t="shared" si="1"/>
        <v>1845</v>
      </c>
      <c r="I24" s="11">
        <v>1797</v>
      </c>
      <c r="J24" s="11">
        <v>48</v>
      </c>
    </row>
    <row r="25" spans="1:10" s="3" customFormat="1" ht="18" customHeight="1">
      <c r="A25" s="7" t="s">
        <v>24</v>
      </c>
      <c r="B25" s="11">
        <v>668</v>
      </c>
      <c r="C25" s="11">
        <v>615</v>
      </c>
      <c r="D25" s="11">
        <v>53</v>
      </c>
      <c r="E25" s="11">
        <f t="shared" si="2"/>
        <v>805</v>
      </c>
      <c r="F25" s="11">
        <v>764</v>
      </c>
      <c r="G25" s="11">
        <v>41</v>
      </c>
      <c r="H25" s="11">
        <f t="shared" si="1"/>
        <v>858</v>
      </c>
      <c r="I25" s="11">
        <v>820</v>
      </c>
      <c r="J25" s="11">
        <v>38</v>
      </c>
    </row>
    <row r="26" spans="1:10" s="3" customFormat="1" ht="18" customHeight="1">
      <c r="A26" s="7" t="s">
        <v>25</v>
      </c>
      <c r="B26" s="11">
        <v>402</v>
      </c>
      <c r="C26" s="11">
        <v>372</v>
      </c>
      <c r="D26" s="11">
        <v>30</v>
      </c>
      <c r="E26" s="11">
        <f t="shared" si="2"/>
        <v>431</v>
      </c>
      <c r="F26" s="11">
        <v>414</v>
      </c>
      <c r="G26" s="11">
        <v>17</v>
      </c>
      <c r="H26" s="11">
        <f t="shared" si="1"/>
        <v>439</v>
      </c>
      <c r="I26" s="11">
        <v>418</v>
      </c>
      <c r="J26" s="11">
        <v>21</v>
      </c>
    </row>
    <row r="27" spans="1:10" s="3" customFormat="1" ht="18" customHeight="1">
      <c r="A27" s="7" t="s">
        <v>26</v>
      </c>
      <c r="B27" s="11">
        <v>1469</v>
      </c>
      <c r="C27" s="11">
        <v>1409</v>
      </c>
      <c r="D27" s="11">
        <v>60</v>
      </c>
      <c r="E27" s="11">
        <f t="shared" si="2"/>
        <v>1610</v>
      </c>
      <c r="F27" s="11">
        <v>1557</v>
      </c>
      <c r="G27" s="11">
        <v>53</v>
      </c>
      <c r="H27" s="11">
        <f t="shared" si="1"/>
        <v>1755</v>
      </c>
      <c r="I27" s="11">
        <v>1664</v>
      </c>
      <c r="J27" s="11">
        <v>91</v>
      </c>
    </row>
    <row r="28" spans="1:10" s="3" customFormat="1" ht="18" customHeight="1">
      <c r="A28" s="7" t="s">
        <v>27</v>
      </c>
      <c r="B28" s="11">
        <v>555</v>
      </c>
      <c r="C28" s="11">
        <v>403</v>
      </c>
      <c r="D28" s="11">
        <v>152</v>
      </c>
      <c r="E28" s="11">
        <f t="shared" si="2"/>
        <v>516</v>
      </c>
      <c r="F28" s="11">
        <v>382</v>
      </c>
      <c r="G28" s="11">
        <v>134</v>
      </c>
      <c r="H28" s="11">
        <f t="shared" si="1"/>
        <v>538</v>
      </c>
      <c r="I28" s="11">
        <v>445</v>
      </c>
      <c r="J28" s="11">
        <v>93</v>
      </c>
    </row>
    <row r="29" spans="1:10" s="3" customFormat="1" ht="18" customHeight="1">
      <c r="A29" s="7" t="s">
        <v>28</v>
      </c>
      <c r="B29" s="11">
        <v>523</v>
      </c>
      <c r="C29" s="11">
        <v>414</v>
      </c>
      <c r="D29" s="11">
        <v>109</v>
      </c>
      <c r="E29" s="11">
        <f t="shared" si="2"/>
        <v>485</v>
      </c>
      <c r="F29" s="11">
        <v>413</v>
      </c>
      <c r="G29" s="11">
        <v>72</v>
      </c>
      <c r="H29" s="11">
        <f t="shared" si="1"/>
        <v>459</v>
      </c>
      <c r="I29" s="11">
        <v>376</v>
      </c>
      <c r="J29" s="11">
        <v>83</v>
      </c>
    </row>
    <row r="30" spans="1:10" s="3" customFormat="1" ht="18" customHeight="1">
      <c r="A30" s="7" t="s">
        <v>29</v>
      </c>
      <c r="B30" s="11">
        <v>696</v>
      </c>
      <c r="C30" s="11">
        <v>671</v>
      </c>
      <c r="D30" s="11">
        <v>25</v>
      </c>
      <c r="E30" s="11">
        <f t="shared" si="2"/>
        <v>688</v>
      </c>
      <c r="F30" s="11">
        <v>659</v>
      </c>
      <c r="G30" s="11">
        <v>29</v>
      </c>
      <c r="H30" s="11">
        <f t="shared" si="1"/>
        <v>665</v>
      </c>
      <c r="I30" s="11">
        <v>657</v>
      </c>
      <c r="J30" s="11">
        <v>8</v>
      </c>
    </row>
    <row r="31" spans="1:10" s="3" customFormat="1" ht="18" customHeight="1">
      <c r="A31" s="7" t="s">
        <v>30</v>
      </c>
      <c r="B31" s="11">
        <v>522</v>
      </c>
      <c r="C31" s="11">
        <v>492</v>
      </c>
      <c r="D31" s="11">
        <v>30</v>
      </c>
      <c r="E31" s="11">
        <f t="shared" si="2"/>
        <v>524</v>
      </c>
      <c r="F31" s="11">
        <v>489</v>
      </c>
      <c r="G31" s="11">
        <v>35</v>
      </c>
      <c r="H31" s="11">
        <f t="shared" si="1"/>
        <v>583</v>
      </c>
      <c r="I31" s="11">
        <v>563</v>
      </c>
      <c r="J31" s="11">
        <v>20</v>
      </c>
    </row>
    <row r="32" spans="1:10" s="3" customFormat="1" ht="18" customHeight="1">
      <c r="A32" s="13" t="s">
        <v>31</v>
      </c>
      <c r="B32" s="11">
        <v>1858</v>
      </c>
      <c r="C32" s="11">
        <v>1657</v>
      </c>
      <c r="D32" s="11">
        <v>201</v>
      </c>
      <c r="E32" s="11">
        <f t="shared" si="2"/>
        <v>1926</v>
      </c>
      <c r="F32" s="11">
        <v>1723</v>
      </c>
      <c r="G32" s="11">
        <v>203</v>
      </c>
      <c r="H32" s="11">
        <f t="shared" si="1"/>
        <v>2274</v>
      </c>
      <c r="I32" s="11">
        <f>I8-I9-SUM(I22:I31)</f>
        <v>2076</v>
      </c>
      <c r="J32" s="11">
        <f>J8-J9-SUM(J22:J31)</f>
        <v>198</v>
      </c>
    </row>
    <row r="33" spans="1:10" s="3" customFormat="1" ht="18" customHeight="1">
      <c r="A33" s="7" t="s">
        <v>32</v>
      </c>
      <c r="B33" s="14">
        <v>298</v>
      </c>
      <c r="C33" s="14">
        <v>248</v>
      </c>
      <c r="D33" s="14">
        <v>50</v>
      </c>
      <c r="E33" s="11">
        <f t="shared" si="2"/>
        <v>417</v>
      </c>
      <c r="F33" s="14">
        <v>329</v>
      </c>
      <c r="G33" s="14">
        <v>88</v>
      </c>
      <c r="H33" s="11">
        <f t="shared" si="1"/>
        <v>332</v>
      </c>
      <c r="I33" s="14">
        <f>I7-I8</f>
        <v>269</v>
      </c>
      <c r="J33" s="14">
        <f>J7-J8</f>
        <v>63</v>
      </c>
    </row>
    <row r="34" spans="1:10" s="3" customFormat="1" ht="9" customHeight="1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</row>
    <row r="35" spans="1:7" s="3" customFormat="1" ht="21.75" customHeight="1" thickTop="1">
      <c r="A35" s="26" t="s">
        <v>33</v>
      </c>
      <c r="B35" s="26"/>
      <c r="C35" s="26"/>
      <c r="D35" s="26"/>
      <c r="E35" s="26"/>
      <c r="F35" s="26"/>
      <c r="G35" s="26"/>
    </row>
    <row r="36" spans="1:7" s="19" customFormat="1" ht="19.5" customHeight="1">
      <c r="A36" s="17"/>
      <c r="E36" s="18"/>
      <c r="F36" s="18"/>
      <c r="G36" s="18"/>
    </row>
    <row r="37" spans="1:7" s="3" customFormat="1" ht="19.5" customHeight="1">
      <c r="A37" s="20"/>
      <c r="E37" s="21"/>
      <c r="F37" s="21"/>
      <c r="G37" s="21"/>
    </row>
    <row r="38" s="3" customFormat="1" ht="19.5" customHeight="1">
      <c r="A38" s="20"/>
    </row>
    <row r="40" spans="5:7" ht="13.5">
      <c r="E40" s="22"/>
      <c r="F40" s="22"/>
      <c r="G40" s="22"/>
    </row>
  </sheetData>
  <sheetProtection selectLockedCells="1" selectUnlockedCells="1"/>
  <mergeCells count="7">
    <mergeCell ref="H4:J4"/>
    <mergeCell ref="A35:G35"/>
    <mergeCell ref="C3:D3"/>
    <mergeCell ref="I3:J3"/>
    <mergeCell ref="A4:A5"/>
    <mergeCell ref="E4:G4"/>
    <mergeCell ref="B4:D4"/>
  </mergeCells>
  <printOptions horizontalCentered="1" verticalCentered="1"/>
  <pageMargins left="0.7479166666666667" right="0.7479166666666667" top="0.9840277777777777" bottom="0.9840277777777777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粂　和広</cp:lastModifiedBy>
  <cp:lastPrinted>2015-01-19T05:24:23Z</cp:lastPrinted>
  <dcterms:modified xsi:type="dcterms:W3CDTF">2023-09-08T00:01:11Z</dcterms:modified>
  <cp:category/>
  <cp:version/>
  <cp:contentType/>
  <cp:contentStatus/>
</cp:coreProperties>
</file>